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5940" windowHeight="2880" tabRatio="942" activeTab="10"/>
  </bookViews>
  <sheets>
    <sheet name="基本支出表皮" sheetId="1" r:id="rId1"/>
    <sheet name="收支总表1" sheetId="2" r:id="rId2"/>
    <sheet name="支出汇总2（按功能科目）" sheetId="3" r:id="rId3"/>
    <sheet name="财政拨款收入3" sheetId="4" r:id="rId4"/>
    <sheet name="纳入预算管理的行政事业性收费等非税收入5" sheetId="5" r:id="rId5"/>
    <sheet name="纳入专户管理的行政事业性收费等非税收入7" sheetId="6" r:id="rId6"/>
    <sheet name="项目支出表8" sheetId="7" r:id="rId7"/>
    <sheet name="政府采购表10" sheetId="8" r:id="rId8"/>
    <sheet name="政府购买服务表11" sheetId="9" r:id="rId9"/>
    <sheet name="绩效公开" sheetId="10" r:id="rId10"/>
    <sheet name="三公公开" sheetId="11" r:id="rId11"/>
  </sheets>
  <definedNames>
    <definedName name="_xlnm._FilterDatabase" localSheetId="3" hidden="1">'财政拨款收入3'!$A$5:$K$16</definedName>
    <definedName name="_xlnm._FilterDatabase" localSheetId="6" hidden="1">'项目支出表8'!$A$5:$L$8</definedName>
    <definedName name="_xlnm.Print_Area" localSheetId="3">'财政拨款收入3'!$A$1:$J$16</definedName>
    <definedName name="_xlnm.Print_Area" localSheetId="0">'基本支出表皮'!$A$1:$P$24</definedName>
    <definedName name="_xlnm.Print_Area" localSheetId="4">'纳入预算管理的行政事业性收费等非税收入5'!$A$1:$J$9</definedName>
    <definedName name="_xlnm.Print_Area" localSheetId="5">'纳入专户管理的行政事业性收费等非税收入7'!$A$1:$J$12</definedName>
    <definedName name="_xlnm.Print_Area" localSheetId="1">'收支总表1'!$A$1:$M$6</definedName>
    <definedName name="_xlnm.Print_Area" localSheetId="6">'项目支出表8'!$A$1:$L$8</definedName>
    <definedName name="_xlnm.Print_Area" localSheetId="7">'政府采购表10'!$A$1:$M$8</definedName>
    <definedName name="_xlnm.Print_Area" localSheetId="8">'政府购买服务表11'!$A$1:$J$8</definedName>
    <definedName name="_xlnm.Print_Area" localSheetId="2">'支出汇总2（按功能科目）'!$A$1:$K$24</definedName>
    <definedName name="_xlnm.Print_Titles" localSheetId="3">'财政拨款收入3'!$1:$5</definedName>
    <definedName name="_xlnm.Print_Titles" localSheetId="0">'基本支出表皮'!$1:$18</definedName>
    <definedName name="_xlnm.Print_Titles" localSheetId="4">'纳入预算管理的行政事业性收费等非税收入5'!$1:$5</definedName>
    <definedName name="_xlnm.Print_Titles" localSheetId="5">'纳入专户管理的行政事业性收费等非税收入7'!$1:$5</definedName>
    <definedName name="_xlnm.Print_Titles" localSheetId="1">'收支总表1'!$1:$5</definedName>
    <definedName name="_xlnm.Print_Titles" localSheetId="6">'项目支出表8'!$1:$5</definedName>
    <definedName name="_xlnm.Print_Titles" localSheetId="7">'政府采购表10'!$1:$5</definedName>
    <definedName name="_xlnm.Print_Titles" localSheetId="8">'政府购买服务表11'!$1:$5</definedName>
    <definedName name="_xlnm.Print_Titles" localSheetId="2">'支出汇总2（按功能科目）'!$1:$5</definedName>
    <definedName name="Z_F3E756D0_37BF_413B_B4A8_93A201DE2E9C_.wvu.Cols" localSheetId="3" hidden="1">'纳入预算管理的行政事业性收费等非税收入5'!$J:$N</definedName>
    <definedName name="Z_F3E756D0_37BF_413B_B4A8_93A201DE2E9C_.wvu.PrintTitles" localSheetId="3" hidden="1">'纳入预算管理的行政事业性收费等非税收入5'!$1:$5</definedName>
    <definedName name="Z_F3E756D0_37BF_413B_B4A8_93A201DE2E9C_.wvu.PrintTitles" localSheetId="4" hidden="1">#REF!</definedName>
    <definedName name="Z_F3E756D0_37BF_413B_B4A8_93A201DE2E9C_.wvu.PrintTitles" localSheetId="5" hidden="1">'纳入专户管理的行政事业性收费等非税收入7'!$1:$2</definedName>
    <definedName name="Z_F3E756D0_37BF_413B_B4A8_93A201DE2E9C_.wvu.PrintTitles" localSheetId="1" hidden="1">'收支总表1'!$1:$5</definedName>
    <definedName name="Z_F3E756D0_37BF_413B_B4A8_93A201DE2E9C_.wvu.PrintTitles" localSheetId="6" hidden="1">#REF!</definedName>
    <definedName name="Z_F3E756D0_37BF_413B_B4A8_93A201DE2E9C_.wvu.PrintTitles" localSheetId="8" hidden="1">'政府购买服务表11'!$1:$5</definedName>
    <definedName name="Z_F3E756D0_37BF_413B_B4A8_93A201DE2E9C_.wvu.PrintTitles" localSheetId="2" hidden="1">'财政拨款收入3'!$1:$5</definedName>
    <definedName name="Z_F3E756D0_37BF_413B_B4A8_93A201DE2E9C_.wvu.PrintTitles" hidden="1">'政府采购表10'!$1:$5</definedName>
  </definedNames>
  <calcPr fullCalcOnLoad="1"/>
</workbook>
</file>

<file path=xl/sharedStrings.xml><?xml version="1.0" encoding="utf-8"?>
<sst xmlns="http://schemas.openxmlformats.org/spreadsheetml/2006/main" count="301" uniqueCount="117">
  <si>
    <t>预算批复表2</t>
  </si>
  <si>
    <t>纳入政府性基金预算管理收入</t>
  </si>
  <si>
    <t>对个人和家庭的补助</t>
  </si>
  <si>
    <t>合计</t>
  </si>
  <si>
    <t>预算批复表1</t>
  </si>
  <si>
    <t>科目名称</t>
  </si>
  <si>
    <t>类</t>
  </si>
  <si>
    <t xml:space="preserve">              单位：万元</t>
  </si>
  <si>
    <t>纳入预算管理的行政事业性收费等非税收入</t>
  </si>
  <si>
    <t>单位：万元</t>
  </si>
  <si>
    <t>财政拨款收入</t>
  </si>
  <si>
    <t>工资福利支出</t>
  </si>
  <si>
    <t>纳入专户管理的行政事业性收费等非税收入</t>
  </si>
  <si>
    <t>项目支出</t>
  </si>
  <si>
    <t>科目名称（类/款/项)</t>
  </si>
  <si>
    <t>项目名称</t>
  </si>
  <si>
    <t>商品和服务支出</t>
  </si>
  <si>
    <t>项</t>
  </si>
  <si>
    <t>款</t>
  </si>
  <si>
    <t>单位名称</t>
  </si>
  <si>
    <t>支出预算</t>
  </si>
  <si>
    <t>预算批复表3</t>
  </si>
  <si>
    <t>其他非税收入</t>
  </si>
  <si>
    <t xml:space="preserve"> 单位：万元</t>
  </si>
  <si>
    <t>收入预算</t>
  </si>
  <si>
    <t>科目代码</t>
  </si>
  <si>
    <t>中央提前告知转移支付资金</t>
  </si>
  <si>
    <t>预算批复表10</t>
  </si>
  <si>
    <t xml:space="preserve"> </t>
  </si>
  <si>
    <t>预算批复表5</t>
  </si>
  <si>
    <t>预算批复表7</t>
  </si>
  <si>
    <t>预算批复表8</t>
  </si>
  <si>
    <t>预算批复表11</t>
  </si>
  <si>
    <t>购买服务项目名称</t>
  </si>
  <si>
    <t>对应指导目录名称（三级目录代码及名称）</t>
  </si>
  <si>
    <t>一般公共服务支出</t>
  </si>
  <si>
    <t>03</t>
  </si>
  <si>
    <t xml:space="preserve">  政府办公厅（室）及相关机构事务</t>
  </si>
  <si>
    <t xml:space="preserve">  03</t>
  </si>
  <si>
    <t>01</t>
  </si>
  <si>
    <t xml:space="preserve">    行政运行（政府办公厅（室）及相关机构事务）</t>
  </si>
  <si>
    <t>02</t>
  </si>
  <si>
    <t xml:space="preserve">    一般行政管理事务（政府办公厅（室）及相关机构事务）</t>
  </si>
  <si>
    <t xml:space="preserve">    机关服务（政府办公厅（室）及相关机构事务）</t>
  </si>
  <si>
    <t>50</t>
  </si>
  <si>
    <t xml:space="preserve">    事业运行（政府办公厅（室）及相关机构事务）</t>
  </si>
  <si>
    <t>99</t>
  </si>
  <si>
    <t xml:space="preserve">    其他政府办公厅（室）及相关机构事务支出</t>
  </si>
  <si>
    <t>社会保障和就业支出</t>
  </si>
  <si>
    <t>05</t>
  </si>
  <si>
    <t xml:space="preserve">  行政事业单位离退休</t>
  </si>
  <si>
    <t xml:space="preserve">  05</t>
  </si>
  <si>
    <t xml:space="preserve">    归口管理的行政单位离退休</t>
  </si>
  <si>
    <t xml:space="preserve">    事业单位离退休</t>
  </si>
  <si>
    <t>医疗卫生与计划生育支出</t>
  </si>
  <si>
    <t xml:space="preserve">  医疗保障</t>
  </si>
  <si>
    <t xml:space="preserve">    行政单位医疗</t>
  </si>
  <si>
    <t xml:space="preserve">    事业单位医疗</t>
  </si>
  <si>
    <t>住房保障支出</t>
  </si>
  <si>
    <t xml:space="preserve">  住房改革支出</t>
  </si>
  <si>
    <t xml:space="preserve">  02</t>
  </si>
  <si>
    <t xml:space="preserve">    住房公积金</t>
  </si>
  <si>
    <t xml:space="preserve">  </t>
  </si>
  <si>
    <t>201</t>
  </si>
  <si>
    <t>行政运行（政府办公厅（室）及相关机构事务）</t>
  </si>
  <si>
    <t>210</t>
  </si>
  <si>
    <t>行政单位医疗</t>
  </si>
  <si>
    <t>221</t>
  </si>
  <si>
    <t>住房公积金</t>
  </si>
  <si>
    <t>一般行政管理事务（政府办公厅（室）及相关机构事务）</t>
  </si>
  <si>
    <t>208</t>
  </si>
  <si>
    <t>归口管理的行政单位离退休</t>
  </si>
  <si>
    <t>事业单位离退休</t>
  </si>
  <si>
    <t>事业运行（政府办公厅（室）及相关机构事务）</t>
  </si>
  <si>
    <t>事业单位医疗</t>
  </si>
  <si>
    <t>其他政府办公厅（室）及相关机构事务支出</t>
  </si>
  <si>
    <t>机关服务（政府办公厅（室）及相关机构事务）</t>
  </si>
  <si>
    <t xml:space="preserve">  一、基本支出</t>
  </si>
  <si>
    <t xml:space="preserve">  一、项目支出</t>
  </si>
  <si>
    <t>2016年辽宁省机关事务管理局部门预算公开表</t>
  </si>
  <si>
    <t>2016年辽宁省机关事务管理局部门预算收支公开总表</t>
  </si>
  <si>
    <t>2016年辽宁省机关事务管理局部门预算按功能科目公开总表</t>
  </si>
  <si>
    <t>2016年辽宁省机关事务管理局部门预算财政拨款收入安排支出公开表</t>
  </si>
  <si>
    <t>2016年辽宁省机关事务管理局部门预算纳入预算管理的行政事业性收费等非税收入安排支出公开表</t>
  </si>
  <si>
    <t>2016年辽宁省机关事务管理局部门预算纳入专户管理的行政事业性收费等非税收入安排支出公开表</t>
  </si>
  <si>
    <t>辽宁省机关事务管理局</t>
  </si>
  <si>
    <t>单位编号</t>
  </si>
  <si>
    <t>2016年辽宁省机关事务管理局部门预算政府采购支出公开表</t>
  </si>
  <si>
    <t>2016年辽宁省机关事务管理局部门预算政府购买服务支出公开表</t>
  </si>
  <si>
    <t>2016年辽宁省机关事务管理局部门预算项目支出公开表</t>
  </si>
  <si>
    <t>财政拨款</t>
  </si>
  <si>
    <t>项目绩效目标和绩效指标</t>
  </si>
  <si>
    <t>绩效管理分类</t>
  </si>
  <si>
    <t>项目实施进度概述</t>
  </si>
  <si>
    <t>小计</t>
  </si>
  <si>
    <t>财政部门安排的预算拨款收入</t>
  </si>
  <si>
    <t>截止二季度</t>
  </si>
  <si>
    <t>截止三季度</t>
  </si>
  <si>
    <t>截止四季度</t>
  </si>
  <si>
    <t>经费类</t>
  </si>
  <si>
    <t>按进度开展工作。</t>
  </si>
  <si>
    <t>项目实施结束。</t>
  </si>
  <si>
    <t>辽宁省机关事务管理局2016年项目支出预算绩效目标公开表</t>
  </si>
  <si>
    <t>保障政务工作顺利进行</t>
  </si>
  <si>
    <t>“三公”经费合计</t>
  </si>
  <si>
    <t>１.因公出国（境）费</t>
  </si>
  <si>
    <t>２.公务接待费</t>
  </si>
  <si>
    <t>３.公务用车购置及运行费</t>
  </si>
  <si>
    <t>辽宁省政府机关事务管理局2016年“三公”经费预算表</t>
  </si>
  <si>
    <t>部门名称：辽宁省政府机关事务管理局</t>
  </si>
  <si>
    <t xml:space="preserve">                                                   单位：万元</t>
  </si>
  <si>
    <t>项目</t>
  </si>
  <si>
    <t>增减</t>
  </si>
  <si>
    <t>原因</t>
  </si>
  <si>
    <t>贯彻勤俭节约原则，严格经费支出，三公经费只减不增。</t>
  </si>
  <si>
    <t>其中： 公务用车购置费</t>
  </si>
  <si>
    <t xml:space="preserve">      公务用车运行费</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</si>
</sst>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0.0000"/>
    <numFmt numFmtId="182" formatCode="###0.0"/>
    <numFmt numFmtId="183" formatCode="#,##0.0"/>
    <numFmt numFmtId="184" formatCode="0.0_);[Red]\(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 #,##0.0;* \-#,##0.0;* &quot;&quot;??;@"/>
    <numFmt numFmtId="190" formatCode="00"/>
    <numFmt numFmtId="191" formatCode="0000"/>
    <numFmt numFmtId="192" formatCode="* #,##0.00;* \-#,##0.00;* &quot;&quot;??;@"/>
    <numFmt numFmtId="193" formatCode="0_);[Red]\(0\)"/>
    <numFmt numFmtId="194" formatCode="* #,##0;* \-#,##0;* &quot;&quot;??;@"/>
    <numFmt numFmtId="195" formatCode="000000"/>
    <numFmt numFmtId="196" formatCode="#,##0.0_ "/>
    <numFmt numFmtId="197" formatCode="&quot;是&quot;;&quot;是&quot;;&quot;否&quot;"/>
    <numFmt numFmtId="198" formatCode="&quot;真&quot;;&quot;真&quot;;&quot;假&quot;"/>
    <numFmt numFmtId="199" formatCode="&quot;开&quot;;&quot;开&quot;;&quot;关&quot;"/>
    <numFmt numFmtId="200" formatCode="0.00_);[Red]\(0.00\)"/>
    <numFmt numFmtId="201" formatCode="yyyy\-mm\-dd"/>
    <numFmt numFmtId="202" formatCode="#,##0.00_);[Red]\(#,##0.00\)"/>
    <numFmt numFmtId="203" formatCode="#,##0.0;\-#,##0.0"/>
    <numFmt numFmtId="204" formatCode="#,##0.0_);\(#,##0.0\)"/>
    <numFmt numFmtId="205" formatCode="0;_?"/>
    <numFmt numFmtId="206" formatCode="#,##0.00_ ;[Red]\-#,##0.00\ "/>
    <numFmt numFmtId="207" formatCode="#,##0.0_);[Red]\(#,##0.0\)"/>
    <numFmt numFmtId="208" formatCode="#,##0.0;[Red]\-#,##0.0"/>
    <numFmt numFmtId="209" formatCode="#,##0.0_ ;[Red]\-#,##0.0\ "/>
    <numFmt numFmtId="210" formatCode="#,##0.00_ "/>
  </numFmts>
  <fonts count="46">
    <font>
      <sz val="9"/>
      <name val="宋体"/>
      <family val="0"/>
    </font>
    <font>
      <sz val="12"/>
      <name val="宋体"/>
      <family val="0"/>
    </font>
    <font>
      <b/>
      <sz val="24"/>
      <name val="宋体"/>
      <family val="0"/>
    </font>
    <font>
      <b/>
      <sz val="18"/>
      <name val="宋体"/>
      <family val="0"/>
    </font>
    <font>
      <sz val="20"/>
      <name val="宋体"/>
      <family val="0"/>
    </font>
    <font>
      <b/>
      <sz val="18"/>
      <name val="Times New Roman"/>
      <family val="1"/>
    </font>
    <font>
      <sz val="10"/>
      <name val="宋体"/>
      <family val="0"/>
    </font>
    <font>
      <b/>
      <sz val="10"/>
      <name val="宋体"/>
      <family val="0"/>
    </font>
    <font>
      <sz val="14"/>
      <name val="宋体"/>
      <family val="0"/>
    </font>
    <font>
      <u val="single"/>
      <sz val="12"/>
      <color indexed="12"/>
      <name val="宋体"/>
      <family val="0"/>
    </font>
    <font>
      <b/>
      <sz val="15"/>
      <color indexed="56"/>
      <name val="宋体"/>
      <family val="0"/>
    </font>
    <font>
      <b/>
      <sz val="13"/>
      <color indexed="56"/>
      <name val="宋体"/>
      <family val="0"/>
    </font>
    <font>
      <b/>
      <sz val="11"/>
      <color indexed="56"/>
      <name val="宋体"/>
      <family val="0"/>
    </font>
    <font>
      <b/>
      <sz val="14"/>
      <name val="宋体"/>
      <family val="0"/>
    </font>
    <font>
      <b/>
      <sz val="15"/>
      <name val="宋体"/>
      <family val="0"/>
    </font>
    <font>
      <sz val="11"/>
      <color indexed="8"/>
      <name val="宋体"/>
      <family val="0"/>
    </font>
    <font>
      <sz val="11"/>
      <color indexed="9"/>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sz val="11"/>
      <color theme="1"/>
      <name val="宋体"/>
      <family val="0"/>
    </font>
    <font>
      <sz val="11"/>
      <color theme="0"/>
      <name val="宋体"/>
      <family val="0"/>
    </font>
    <font>
      <b/>
      <sz val="18"/>
      <color indexed="56"/>
      <name val="Cambria"/>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color theme="1"/>
      <name val="Calibri"/>
      <family val="0"/>
    </font>
    <font>
      <b/>
      <sz val="20"/>
      <color theme="1"/>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33" fillId="18" borderId="0" applyNumberFormat="0" applyBorder="0" applyAlignment="0" applyProtection="0"/>
    <xf numFmtId="0" fontId="1" fillId="0" borderId="0">
      <alignment vertical="center"/>
      <protection/>
    </xf>
    <xf numFmtId="0" fontId="34" fillId="19" borderId="0" applyNumberFormat="0" applyBorder="0" applyAlignment="0" applyProtection="0"/>
    <xf numFmtId="0" fontId="35" fillId="0" borderId="4" applyNumberFormat="0" applyFill="0" applyAlignment="0" applyProtection="0"/>
    <xf numFmtId="0" fontId="0" fillId="0" borderId="0">
      <alignment/>
      <protection/>
    </xf>
    <xf numFmtId="0" fontId="9" fillId="0" borderId="0" applyNumberFormat="0" applyFill="0" applyBorder="0" applyAlignment="0" applyProtection="0"/>
    <xf numFmtId="0" fontId="36" fillId="20" borderId="5" applyNumberFormat="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0" fontId="0" fillId="0" borderId="0">
      <alignment/>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1" fillId="27" borderId="0" applyNumberFormat="0" applyBorder="0" applyAlignment="0" applyProtection="0"/>
    <xf numFmtId="0" fontId="42" fillId="20" borderId="8" applyNumberFormat="0" applyAlignment="0" applyProtection="0"/>
    <xf numFmtId="0" fontId="43" fillId="28" borderId="5" applyNumberFormat="0" applyAlignment="0" applyProtection="0"/>
    <xf numFmtId="0" fontId="0" fillId="29" borderId="9" applyNumberFormat="0" applyFont="0" applyAlignment="0" applyProtection="0"/>
  </cellStyleXfs>
  <cellXfs count="123">
    <xf numFmtId="0" fontId="0" fillId="0" borderId="0" xfId="0" applyAlignment="1">
      <alignment vertical="center"/>
    </xf>
    <xf numFmtId="0" fontId="0" fillId="0" borderId="0" xfId="0" applyFont="1" applyAlignment="1">
      <alignment/>
    </xf>
    <xf numFmtId="0" fontId="2" fillId="0" borderId="0" xfId="0" applyFont="1" applyAlignment="1">
      <alignment/>
    </xf>
    <xf numFmtId="0" fontId="4" fillId="0" borderId="0" xfId="0" applyFont="1" applyAlignment="1">
      <alignment/>
    </xf>
    <xf numFmtId="0" fontId="6" fillId="0" borderId="0" xfId="0" applyFont="1" applyFill="1" applyAlignment="1">
      <alignment/>
    </xf>
    <xf numFmtId="0" fontId="6" fillId="0" borderId="0" xfId="0" applyFont="1" applyAlignment="1">
      <alignment/>
    </xf>
    <xf numFmtId="0" fontId="0" fillId="0" borderId="0" xfId="0" applyFont="1" applyFill="1" applyAlignment="1">
      <alignment/>
    </xf>
    <xf numFmtId="0" fontId="5" fillId="0" borderId="0" xfId="0" applyNumberFormat="1" applyFont="1" applyFill="1" applyAlignment="1" applyProtection="1">
      <alignment horizontal="centerContinuous"/>
      <protection/>
    </xf>
    <xf numFmtId="0" fontId="0" fillId="30" borderId="0" xfId="0" applyFont="1" applyFill="1" applyAlignment="1">
      <alignment/>
    </xf>
    <xf numFmtId="0" fontId="7" fillId="30" borderId="0" xfId="0" applyFont="1" applyFill="1" applyAlignment="1">
      <alignment/>
    </xf>
    <xf numFmtId="0" fontId="7" fillId="0" borderId="0" xfId="0" applyFont="1" applyFill="1" applyAlignment="1">
      <alignment/>
    </xf>
    <xf numFmtId="0" fontId="2" fillId="0" borderId="0" xfId="0" applyFont="1" applyFill="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4" fillId="0" borderId="0" xfId="0" applyFont="1" applyFill="1" applyAlignment="1">
      <alignment/>
    </xf>
    <xf numFmtId="0" fontId="5"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0" fillId="0" borderId="0" xfId="0" applyAlignment="1">
      <alignment horizontal="centerContinuous" vertical="center"/>
    </xf>
    <xf numFmtId="0" fontId="6" fillId="0" borderId="0" xfId="0" applyFont="1" applyFill="1" applyAlignment="1">
      <alignment horizontal="right"/>
    </xf>
    <xf numFmtId="0" fontId="7" fillId="0" borderId="0" xfId="0" applyFont="1" applyFill="1" applyAlignment="1">
      <alignment horizontal="right" vertical="center"/>
    </xf>
    <xf numFmtId="0" fontId="7" fillId="0" borderId="10"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0" xfId="0" applyFont="1" applyFill="1" applyAlignment="1">
      <alignment vertical="center"/>
    </xf>
    <xf numFmtId="0" fontId="7" fillId="0" borderId="0" xfId="0" applyFont="1" applyFill="1" applyAlignment="1">
      <alignment horizontal="center"/>
    </xf>
    <xf numFmtId="0" fontId="7" fillId="30" borderId="0" xfId="0" applyFont="1" applyFill="1" applyAlignment="1">
      <alignment horizontal="center"/>
    </xf>
    <xf numFmtId="0" fontId="7" fillId="0" borderId="0" xfId="0" applyFont="1" applyAlignment="1">
      <alignment/>
    </xf>
    <xf numFmtId="0" fontId="7" fillId="0" borderId="0" xfId="0" applyNumberFormat="1" applyFont="1" applyFill="1" applyAlignment="1" applyProtection="1">
      <alignment horizontal="right"/>
      <protection/>
    </xf>
    <xf numFmtId="0" fontId="7" fillId="0" borderId="0" xfId="0" applyFont="1" applyFill="1" applyBorder="1" applyAlignment="1">
      <alignment horizontal="center" vertical="center"/>
    </xf>
    <xf numFmtId="0" fontId="7" fillId="0" borderId="12" xfId="0" applyFont="1" applyFill="1" applyBorder="1" applyAlignment="1">
      <alignment vertical="center"/>
    </xf>
    <xf numFmtId="0" fontId="7" fillId="0" borderId="12" xfId="0" applyFont="1" applyFill="1" applyBorder="1" applyAlignment="1">
      <alignment horizontal="right" vertical="center"/>
    </xf>
    <xf numFmtId="0" fontId="7" fillId="0" borderId="10" xfId="0" applyFont="1" applyFill="1" applyBorder="1" applyAlignment="1">
      <alignment horizontal="centerContinuous"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0" xfId="0" applyFont="1" applyAlignment="1">
      <alignment vertical="center"/>
    </xf>
    <xf numFmtId="0" fontId="7" fillId="0" borderId="0" xfId="0" applyFont="1" applyAlignment="1">
      <alignment horizontal="right" vertical="center"/>
    </xf>
    <xf numFmtId="0" fontId="7" fillId="0" borderId="14" xfId="0" applyFont="1" applyBorder="1" applyAlignment="1">
      <alignment horizontal="centerContinuous"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49" fontId="7" fillId="0" borderId="12" xfId="0" applyNumberFormat="1" applyFont="1" applyFill="1" applyBorder="1" applyAlignment="1" applyProtection="1">
      <alignment/>
      <protection/>
    </xf>
    <xf numFmtId="183" fontId="0" fillId="0" borderId="0" xfId="0" applyNumberFormat="1" applyFont="1" applyFill="1" applyAlignment="1" applyProtection="1">
      <alignment/>
      <protection/>
    </xf>
    <xf numFmtId="0" fontId="7" fillId="30" borderId="10" xfId="0" applyNumberFormat="1" applyFont="1" applyFill="1" applyBorder="1" applyAlignment="1" applyProtection="1">
      <alignment horizontal="center" vertical="center" wrapText="1"/>
      <protection/>
    </xf>
    <xf numFmtId="0" fontId="1" fillId="0" borderId="0" xfId="0" applyFont="1" applyAlignment="1">
      <alignment/>
    </xf>
    <xf numFmtId="181" fontId="0" fillId="0" borderId="0" xfId="0" applyNumberFormat="1" applyFont="1" applyFill="1" applyAlignment="1" applyProtection="1">
      <alignment/>
      <protection/>
    </xf>
    <xf numFmtId="0" fontId="2" fillId="0" borderId="0" xfId="0" applyNumberFormat="1" applyFont="1" applyFill="1" applyAlignment="1" applyProtection="1">
      <alignment horizontal="centerContinuous"/>
      <protection/>
    </xf>
    <xf numFmtId="49" fontId="6" fillId="0" borderId="10"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wrapText="1"/>
      <protection/>
    </xf>
    <xf numFmtId="183" fontId="6" fillId="0" borderId="10" xfId="0" applyNumberFormat="1" applyFont="1" applyFill="1" applyBorder="1" applyAlignment="1" applyProtection="1">
      <alignment horizontal="right" vertical="center" wrapText="1"/>
      <protection/>
    </xf>
    <xf numFmtId="183" fontId="6" fillId="0" borderId="10" xfId="0" applyNumberFormat="1" applyFont="1" applyFill="1" applyBorder="1" applyAlignment="1">
      <alignment horizontal="right" vertical="center" wrapText="1"/>
    </xf>
    <xf numFmtId="0" fontId="6" fillId="0" borderId="1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183" fontId="6" fillId="0" borderId="14" xfId="0" applyNumberFormat="1" applyFont="1" applyFill="1" applyBorder="1" applyAlignment="1" applyProtection="1">
      <alignment horizontal="right" vertical="center" wrapText="1"/>
      <protection/>
    </xf>
    <xf numFmtId="183" fontId="6" fillId="0" borderId="13" xfId="0" applyNumberFormat="1" applyFont="1" applyFill="1" applyBorder="1" applyAlignment="1" applyProtection="1">
      <alignment horizontal="right" vertical="center" wrapText="1"/>
      <protection/>
    </xf>
    <xf numFmtId="208" fontId="6" fillId="0" borderId="14" xfId="0" applyNumberFormat="1" applyFont="1" applyFill="1" applyBorder="1" applyAlignment="1" applyProtection="1">
      <alignment horizontal="right" vertical="center" wrapText="1"/>
      <protection/>
    </xf>
    <xf numFmtId="49" fontId="6" fillId="0" borderId="14" xfId="0" applyNumberFormat="1" applyFont="1" applyFill="1" applyBorder="1" applyAlignment="1" applyProtection="1">
      <alignment horizontal="left" vertical="center" wrapText="1"/>
      <protection/>
    </xf>
    <xf numFmtId="0" fontId="0" fillId="0" borderId="0" xfId="0" applyFont="1" applyFill="1" applyAlignment="1">
      <alignment/>
    </xf>
    <xf numFmtId="0" fontId="0" fillId="0" borderId="0" xfId="0" applyFont="1" applyAlignment="1">
      <alignment/>
    </xf>
    <xf numFmtId="49" fontId="0" fillId="0" borderId="0" xfId="0" applyNumberFormat="1" applyFont="1" applyFill="1" applyAlignment="1" applyProtection="1">
      <alignment/>
      <protection/>
    </xf>
    <xf numFmtId="0" fontId="2" fillId="0" borderId="0" xfId="0" applyNumberFormat="1" applyFont="1" applyFill="1" applyAlignment="1" applyProtection="1">
      <alignment horizontal="centerContinuous"/>
      <protection/>
    </xf>
    <xf numFmtId="0" fontId="3" fillId="0" borderId="0" xfId="0" applyNumberFormat="1" applyFont="1" applyFill="1" applyAlignment="1" applyProtection="1">
      <alignment horizontal="centerContinuous"/>
      <protection/>
    </xf>
    <xf numFmtId="0" fontId="3" fillId="0" borderId="0" xfId="0" applyFont="1" applyFill="1" applyAlignment="1">
      <alignment horizontal="centerContinuous" vertical="center"/>
    </xf>
    <xf numFmtId="0" fontId="3"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7" fillId="0" borderId="0" xfId="0" applyFont="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 fillId="0" borderId="0" xfId="0" applyNumberFormat="1" applyFont="1" applyFill="1" applyAlignment="1" applyProtection="1">
      <alignment horizontal="centerContinuous"/>
      <protection/>
    </xf>
    <xf numFmtId="0" fontId="0" fillId="0" borderId="0" xfId="0" applyFont="1" applyFill="1" applyAlignment="1">
      <alignment/>
    </xf>
    <xf numFmtId="0" fontId="0" fillId="0" borderId="0" xfId="0" applyFont="1" applyAlignment="1">
      <alignment/>
    </xf>
    <xf numFmtId="0" fontId="14"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2" fontId="7" fillId="0" borderId="0" xfId="0" applyNumberFormat="1" applyFont="1" applyFill="1" applyAlignment="1" applyProtection="1">
      <alignment horizontal="center" vertical="center"/>
      <protection/>
    </xf>
    <xf numFmtId="184" fontId="7" fillId="0" borderId="0" xfId="0" applyNumberFormat="1" applyFont="1" applyFill="1" applyAlignment="1" applyProtection="1">
      <alignment horizontal="right" vertical="center"/>
      <protection/>
    </xf>
    <xf numFmtId="0" fontId="7" fillId="0" borderId="0" xfId="0" applyFont="1" applyAlignment="1">
      <alignment/>
    </xf>
    <xf numFmtId="184" fontId="7" fillId="0" borderId="0" xfId="0" applyNumberFormat="1" applyFont="1" applyFill="1" applyAlignment="1">
      <alignment horizontal="center" vertical="center"/>
    </xf>
    <xf numFmtId="0" fontId="7" fillId="0" borderId="10" xfId="0" applyFont="1" applyBorder="1" applyAlignment="1">
      <alignment horizontal="centerContinuous" vertical="center"/>
    </xf>
    <xf numFmtId="0" fontId="7" fillId="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49" fontId="6" fillId="0" borderId="10" xfId="0" applyNumberFormat="1" applyFont="1" applyFill="1" applyBorder="1" applyAlignment="1" applyProtection="1">
      <alignment horizontal="left" vertical="center" wrapText="1"/>
      <protection/>
    </xf>
    <xf numFmtId="183" fontId="6" fillId="0" borderId="14"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left" vertical="center" wrapText="1"/>
      <protection/>
    </xf>
    <xf numFmtId="0" fontId="0" fillId="0" borderId="0" xfId="0"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44" fillId="0" borderId="10" xfId="0" applyFont="1" applyBorder="1" applyAlignment="1">
      <alignment vertical="center"/>
    </xf>
    <xf numFmtId="210" fontId="44" fillId="0" borderId="10" xfId="0" applyNumberFormat="1" applyFont="1" applyFill="1" applyBorder="1" applyAlignment="1">
      <alignment horizontal="right" vertical="center"/>
    </xf>
    <xf numFmtId="210" fontId="44" fillId="0" borderId="10" xfId="0" applyNumberFormat="1" applyFont="1" applyBorder="1" applyAlignment="1">
      <alignment horizontal="right" vertical="center"/>
    </xf>
    <xf numFmtId="210" fontId="0" fillId="0" borderId="10" xfId="0" applyNumberFormat="1" applyBorder="1" applyAlignment="1">
      <alignment vertical="center"/>
    </xf>
    <xf numFmtId="0" fontId="0" fillId="0" borderId="0" xfId="0" applyAlignment="1">
      <alignment/>
    </xf>
    <xf numFmtId="0" fontId="0" fillId="0" borderId="10" xfId="0" applyBorder="1" applyAlignment="1">
      <alignment vertical="center" wrapText="1"/>
    </xf>
    <xf numFmtId="0" fontId="0" fillId="0" borderId="10" xfId="0" applyBorder="1" applyAlignment="1">
      <alignment vertical="center"/>
    </xf>
    <xf numFmtId="0" fontId="3" fillId="0" borderId="0" xfId="0" applyFont="1" applyFill="1" applyAlignment="1">
      <alignment horizontal="center"/>
    </xf>
    <xf numFmtId="31" fontId="3" fillId="0" borderId="0" xfId="0" applyNumberFormat="1" applyFont="1" applyFill="1" applyAlignment="1">
      <alignment horizontal="center"/>
    </xf>
    <xf numFmtId="0" fontId="8" fillId="0" borderId="0" xfId="0" applyFont="1" applyFill="1" applyAlignment="1">
      <alignment horizontal="center"/>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3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30" borderId="10" xfId="0" applyFont="1" applyFill="1" applyBorder="1" applyAlignment="1">
      <alignment horizontal="center" vertical="center"/>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11" xfId="0"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45" fillId="0" borderId="0" xfId="0" applyFont="1" applyAlignment="1">
      <alignment horizontal="center" vertical="center"/>
    </xf>
    <xf numFmtId="0" fontId="0" fillId="0" borderId="12" xfId="0"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0"/>
  <sheetViews>
    <sheetView showGridLines="0" showZeros="0" zoomScalePageLayoutView="0" workbookViewId="0" topLeftCell="A1">
      <selection activeCell="V17" sqref="V17"/>
    </sheetView>
  </sheetViews>
  <sheetFormatPr defaultColWidth="7" defaultRowHeight="11.25"/>
  <cols>
    <col min="1" max="5" width="8.83203125" style="1" customWidth="1"/>
    <col min="6" max="6" width="8.83203125" style="6" customWidth="1"/>
    <col min="7" max="16" width="8.83203125" style="1" customWidth="1"/>
    <col min="17" max="19" width="7" style="1" customWidth="1"/>
    <col min="20" max="20" width="50.83203125" style="1" customWidth="1"/>
    <col min="21" max="16384" width="7" style="1" customWidth="1"/>
  </cols>
  <sheetData>
    <row r="1" ht="15" customHeight="1">
      <c r="A1" s="46"/>
    </row>
    <row r="2" ht="10.5" customHeight="1"/>
    <row r="3" ht="10.5" customHeight="1"/>
    <row r="4" ht="10.5" customHeight="1">
      <c r="H4" s="6"/>
    </row>
    <row r="5" ht="10.5" customHeight="1"/>
    <row r="6" spans="20:22" ht="10.5" customHeight="1">
      <c r="T6" s="12"/>
      <c r="U6" s="12"/>
      <c r="V6" s="6"/>
    </row>
    <row r="7" spans="20:23" ht="10.5" customHeight="1">
      <c r="T7" s="12"/>
      <c r="U7" s="6"/>
      <c r="V7" s="6"/>
      <c r="W7" s="6"/>
    </row>
    <row r="8" spans="23:24" s="6" customFormat="1" ht="10.5" customHeight="1">
      <c r="W8" s="47"/>
      <c r="X8" s="16"/>
    </row>
    <row r="9" spans="4:24" ht="10.5" customHeight="1">
      <c r="D9" s="6"/>
      <c r="U9" s="6"/>
      <c r="V9" s="6"/>
      <c r="W9" s="6"/>
      <c r="X9" s="6"/>
    </row>
    <row r="10" spans="4:24" ht="10.5" customHeight="1">
      <c r="D10" s="6"/>
      <c r="N10" s="6"/>
      <c r="O10" s="6"/>
      <c r="U10" s="6"/>
      <c r="V10" s="6"/>
      <c r="W10" s="6"/>
      <c r="X10" s="6"/>
    </row>
    <row r="11" spans="1:24" s="2" customFormat="1" ht="30.75" customHeight="1">
      <c r="A11" s="62" t="s">
        <v>79</v>
      </c>
      <c r="B11" s="48"/>
      <c r="C11" s="48"/>
      <c r="D11" s="48"/>
      <c r="E11" s="48"/>
      <c r="F11" s="48"/>
      <c r="G11" s="48"/>
      <c r="H11" s="48"/>
      <c r="I11" s="48"/>
      <c r="J11" s="48"/>
      <c r="K11" s="48"/>
      <c r="L11" s="48"/>
      <c r="M11" s="48"/>
      <c r="N11" s="48"/>
      <c r="O11" s="48"/>
      <c r="P11" s="48"/>
      <c r="Q11" s="11"/>
      <c r="R11" s="11"/>
      <c r="S11" s="11"/>
      <c r="T11" s="13"/>
      <c r="U11" s="11"/>
      <c r="V11" s="11"/>
      <c r="W11" s="11"/>
      <c r="X11" s="11"/>
    </row>
    <row r="12" spans="1:24" s="60" customFormat="1" ht="19.5" customHeight="1">
      <c r="A12" s="100"/>
      <c r="B12" s="100"/>
      <c r="C12" s="100"/>
      <c r="D12" s="100"/>
      <c r="E12" s="100"/>
      <c r="F12" s="100"/>
      <c r="G12" s="100"/>
      <c r="H12" s="100"/>
      <c r="I12" s="100"/>
      <c r="J12" s="100"/>
      <c r="K12" s="100"/>
      <c r="L12" s="100"/>
      <c r="M12" s="100"/>
      <c r="N12" s="100"/>
      <c r="O12" s="100"/>
      <c r="P12" s="59"/>
      <c r="T12" s="61"/>
      <c r="U12" s="59"/>
      <c r="V12" s="59"/>
      <c r="W12" s="59"/>
      <c r="X12" s="59"/>
    </row>
    <row r="13" spans="1:24" s="60" customFormat="1" ht="10.5" customHeight="1">
      <c r="A13" s="59"/>
      <c r="B13" s="59"/>
      <c r="D13" s="59"/>
      <c r="E13" s="59"/>
      <c r="F13" s="59"/>
      <c r="H13" s="59"/>
      <c r="N13" s="59"/>
      <c r="O13" s="59"/>
      <c r="U13" s="59"/>
      <c r="V13" s="59"/>
      <c r="X13" s="59"/>
    </row>
    <row r="14" spans="1:24" s="60" customFormat="1" ht="10.5" customHeight="1">
      <c r="A14" s="59"/>
      <c r="B14" s="59"/>
      <c r="E14" s="59"/>
      <c r="F14" s="59"/>
      <c r="N14" s="59"/>
      <c r="U14" s="59"/>
      <c r="V14" s="59"/>
      <c r="X14" s="59"/>
    </row>
    <row r="15" spans="1:24" s="60" customFormat="1" ht="56.25" customHeight="1">
      <c r="A15" s="59"/>
      <c r="B15" s="59"/>
      <c r="C15" s="59"/>
      <c r="D15" s="59"/>
      <c r="E15" s="59"/>
      <c r="F15" s="59"/>
      <c r="G15" s="59"/>
      <c r="H15" s="59"/>
      <c r="I15" s="59"/>
      <c r="J15" s="59"/>
      <c r="S15" s="59"/>
      <c r="T15" s="59"/>
      <c r="U15" s="59"/>
      <c r="V15" s="59"/>
      <c r="W15" s="59"/>
      <c r="X15" s="59"/>
    </row>
    <row r="16" spans="6:24" s="60" customFormat="1" ht="10.5" customHeight="1">
      <c r="F16" s="59"/>
      <c r="H16" s="59"/>
      <c r="R16" s="59"/>
      <c r="S16" s="59"/>
      <c r="U16" s="59"/>
      <c r="V16" s="59"/>
      <c r="W16" s="59"/>
      <c r="X16" s="59"/>
    </row>
    <row r="17" spans="1:26" s="3" customFormat="1" ht="25.5" customHeight="1">
      <c r="A17" s="98"/>
      <c r="B17" s="98"/>
      <c r="C17" s="98"/>
      <c r="D17" s="98"/>
      <c r="E17" s="98"/>
      <c r="F17" s="98"/>
      <c r="G17" s="98"/>
      <c r="H17" s="98"/>
      <c r="I17" s="98"/>
      <c r="J17" s="98"/>
      <c r="K17" s="98"/>
      <c r="L17" s="98"/>
      <c r="M17" s="98"/>
      <c r="N17" s="98"/>
      <c r="O17" s="98"/>
      <c r="P17" s="98"/>
      <c r="R17" s="14"/>
      <c r="S17" s="14"/>
      <c r="U17" s="14"/>
      <c r="V17" s="14"/>
      <c r="W17" s="14"/>
      <c r="X17" s="14"/>
      <c r="Y17" s="14"/>
      <c r="Z17" s="14"/>
    </row>
    <row r="18" spans="1:26" s="3" customFormat="1" ht="25.5" customHeight="1">
      <c r="A18" s="99"/>
      <c r="B18" s="99"/>
      <c r="C18" s="99"/>
      <c r="D18" s="99"/>
      <c r="E18" s="99"/>
      <c r="F18" s="99"/>
      <c r="G18" s="99"/>
      <c r="H18" s="99"/>
      <c r="I18" s="99"/>
      <c r="J18" s="99"/>
      <c r="K18" s="99"/>
      <c r="L18" s="99"/>
      <c r="M18" s="99"/>
      <c r="N18" s="99"/>
      <c r="O18" s="99"/>
      <c r="P18" s="99"/>
      <c r="S18" s="14"/>
      <c r="T18" s="14"/>
      <c r="U18" s="14"/>
      <c r="V18" s="14"/>
      <c r="W18" s="14"/>
      <c r="X18"/>
      <c r="Y18"/>
      <c r="Z18" s="14"/>
    </row>
    <row r="19" spans="5:26" ht="10.5" customHeight="1">
      <c r="E19" s="6"/>
      <c r="T19" s="6"/>
      <c r="U19" s="44"/>
      <c r="V19" s="12"/>
      <c r="X19"/>
      <c r="Y19"/>
      <c r="Z19" s="6"/>
    </row>
    <row r="20" spans="1:26" ht="11.25">
      <c r="A20" s="6"/>
      <c r="E20" s="6"/>
      <c r="F20" s="12"/>
      <c r="X20"/>
      <c r="Y20"/>
      <c r="Z20" s="6"/>
    </row>
    <row r="21" spans="15:26" ht="11.25">
      <c r="O21" s="6"/>
      <c r="V21"/>
      <c r="W21"/>
      <c r="X21"/>
      <c r="Y21"/>
      <c r="Z21" s="6"/>
    </row>
    <row r="22" spans="15:26" ht="11.25">
      <c r="O22" s="6"/>
      <c r="V22"/>
      <c r="W22"/>
      <c r="X22"/>
      <c r="Y22"/>
      <c r="Z22" s="6"/>
    </row>
    <row r="23" spans="22:25" ht="11.25">
      <c r="V23"/>
      <c r="W23"/>
      <c r="X23"/>
      <c r="Y23"/>
    </row>
    <row r="28" ht="11.25">
      <c r="M28" s="6"/>
    </row>
    <row r="29" ht="11.25">
      <c r="M29" s="6"/>
    </row>
    <row r="30" ht="11.25">
      <c r="B30" s="1" t="s">
        <v>28</v>
      </c>
    </row>
  </sheetData>
  <sheetProtection formatCells="0" formatColumns="0" formatRows="0"/>
  <mergeCells count="3">
    <mergeCell ref="A17:P17"/>
    <mergeCell ref="A18:P18"/>
    <mergeCell ref="A12:O12"/>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AB10" sqref="AB8:AB10"/>
    </sheetView>
  </sheetViews>
  <sheetFormatPr defaultColWidth="9.33203125" defaultRowHeight="11.25"/>
  <cols>
    <col min="8" max="8" width="27.5" style="0" customWidth="1"/>
    <col min="9" max="9" width="12.5" style="0" customWidth="1"/>
    <col min="10" max="12" width="13.33203125" style="0" customWidth="1"/>
  </cols>
  <sheetData>
    <row r="1" spans="1:12" ht="11.25">
      <c r="A1" s="71"/>
      <c r="B1" s="71"/>
      <c r="C1" s="71"/>
      <c r="D1" s="71"/>
      <c r="E1" s="71"/>
      <c r="F1" s="71"/>
      <c r="G1" s="72"/>
      <c r="H1" s="72"/>
      <c r="I1" s="72"/>
      <c r="J1" s="72"/>
      <c r="K1" s="72"/>
      <c r="L1" s="72"/>
    </row>
    <row r="2" spans="1:12" ht="19.5">
      <c r="A2" s="73" t="s">
        <v>102</v>
      </c>
      <c r="B2" s="74"/>
      <c r="C2" s="74"/>
      <c r="D2" s="74"/>
      <c r="E2" s="74"/>
      <c r="F2" s="74"/>
      <c r="G2" s="75"/>
      <c r="H2" s="75"/>
      <c r="I2" s="75"/>
      <c r="J2" s="75"/>
      <c r="K2" s="75"/>
      <c r="L2" s="75"/>
    </row>
    <row r="3" spans="1:12" ht="12">
      <c r="A3" s="76"/>
      <c r="B3" s="76"/>
      <c r="C3" s="76"/>
      <c r="D3" s="76"/>
      <c r="E3" s="76"/>
      <c r="F3" s="77"/>
      <c r="G3" s="78"/>
      <c r="H3" s="72"/>
      <c r="I3" s="72"/>
      <c r="J3" s="72"/>
      <c r="K3" s="72"/>
      <c r="L3" s="72"/>
    </row>
    <row r="4" spans="1:12" ht="12">
      <c r="A4" s="79"/>
      <c r="B4" s="79"/>
      <c r="C4" s="79"/>
      <c r="D4" s="79"/>
      <c r="E4" s="79"/>
      <c r="F4" s="78"/>
      <c r="G4" s="72"/>
      <c r="H4" s="72"/>
      <c r="I4" s="72"/>
      <c r="J4" s="72"/>
      <c r="K4" s="72"/>
      <c r="L4" s="77" t="s">
        <v>9</v>
      </c>
    </row>
    <row r="5" spans="1:12" ht="12" customHeight="1">
      <c r="A5" s="114" t="s">
        <v>3</v>
      </c>
      <c r="B5" s="80" t="s">
        <v>90</v>
      </c>
      <c r="C5" s="80"/>
      <c r="D5" s="80"/>
      <c r="E5" s="80"/>
      <c r="F5" s="114" t="s">
        <v>12</v>
      </c>
      <c r="G5" s="116" t="s">
        <v>22</v>
      </c>
      <c r="H5" s="118" t="s">
        <v>91</v>
      </c>
      <c r="I5" s="115" t="s">
        <v>92</v>
      </c>
      <c r="J5" s="82" t="s">
        <v>93</v>
      </c>
      <c r="K5" s="82"/>
      <c r="L5" s="82"/>
    </row>
    <row r="6" spans="1:12" ht="84">
      <c r="A6" s="115"/>
      <c r="B6" s="83" t="s">
        <v>94</v>
      </c>
      <c r="C6" s="84" t="s">
        <v>95</v>
      </c>
      <c r="D6" s="84" t="s">
        <v>8</v>
      </c>
      <c r="E6" s="84" t="s">
        <v>1</v>
      </c>
      <c r="F6" s="115"/>
      <c r="G6" s="117"/>
      <c r="H6" s="119"/>
      <c r="I6" s="120"/>
      <c r="J6" s="81" t="s">
        <v>96</v>
      </c>
      <c r="K6" s="81" t="s">
        <v>97</v>
      </c>
      <c r="L6" s="81" t="s">
        <v>98</v>
      </c>
    </row>
    <row r="7" spans="1:12" ht="37.5" customHeight="1">
      <c r="A7" s="86">
        <v>5163</v>
      </c>
      <c r="B7" s="86">
        <v>4129.4</v>
      </c>
      <c r="C7" s="86">
        <v>3981.4</v>
      </c>
      <c r="D7" s="86">
        <v>148</v>
      </c>
      <c r="E7" s="86">
        <v>0</v>
      </c>
      <c r="F7" s="86">
        <v>1033.6</v>
      </c>
      <c r="G7" s="86">
        <v>0</v>
      </c>
      <c r="H7" s="87" t="s">
        <v>103</v>
      </c>
      <c r="I7" s="85" t="s">
        <v>99</v>
      </c>
      <c r="J7" s="87" t="s">
        <v>100</v>
      </c>
      <c r="K7" s="87" t="s">
        <v>100</v>
      </c>
      <c r="L7" s="87" t="s">
        <v>101</v>
      </c>
    </row>
    <row r="8" spans="1:12" ht="11.25">
      <c r="A8" s="72"/>
      <c r="B8" s="72"/>
      <c r="C8" s="72"/>
      <c r="D8" s="72"/>
      <c r="E8" s="72"/>
      <c r="F8" s="72"/>
      <c r="G8" s="72"/>
      <c r="H8" s="72"/>
      <c r="I8" s="72"/>
      <c r="J8" s="72"/>
      <c r="K8" s="72"/>
      <c r="L8" s="72"/>
    </row>
    <row r="9" spans="1:12" ht="11.25">
      <c r="A9" s="72"/>
      <c r="B9" s="72"/>
      <c r="C9" s="72"/>
      <c r="D9" s="72"/>
      <c r="E9" s="72"/>
      <c r="F9" s="72"/>
      <c r="G9" s="72"/>
      <c r="H9" s="72"/>
      <c r="I9" s="72"/>
      <c r="J9" s="72"/>
      <c r="K9" s="72"/>
      <c r="L9" s="72"/>
    </row>
    <row r="10" spans="1:12" ht="11.25">
      <c r="A10" s="72"/>
      <c r="B10" s="72"/>
      <c r="C10" s="72"/>
      <c r="D10" s="72"/>
      <c r="E10" s="72"/>
      <c r="F10" s="72"/>
      <c r="G10" s="72"/>
      <c r="H10" s="72"/>
      <c r="I10" s="72"/>
      <c r="J10" s="72"/>
      <c r="K10" s="72"/>
      <c r="L10" s="72"/>
    </row>
  </sheetData>
  <sheetProtection/>
  <mergeCells count="5">
    <mergeCell ref="A5:A6"/>
    <mergeCell ref="F5:F6"/>
    <mergeCell ref="G5:G6"/>
    <mergeCell ref="H5:H6"/>
    <mergeCell ref="I5:I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M20" sqref="M20"/>
    </sheetView>
  </sheetViews>
  <sheetFormatPr defaultColWidth="9.33203125" defaultRowHeight="11.25"/>
  <cols>
    <col min="1" max="1" width="33" style="0" customWidth="1"/>
    <col min="2" max="4" width="13.33203125" style="0" customWidth="1"/>
    <col min="5" max="5" width="66.66015625" style="0" customWidth="1"/>
  </cols>
  <sheetData>
    <row r="1" spans="1:5" ht="36.75" customHeight="1">
      <c r="A1" s="121" t="s">
        <v>108</v>
      </c>
      <c r="B1" s="121"/>
      <c r="C1" s="121"/>
      <c r="D1" s="121"/>
      <c r="E1" s="121"/>
    </row>
    <row r="2" spans="1:5" s="88" customFormat="1" ht="30.75" customHeight="1">
      <c r="A2" s="88" t="s">
        <v>109</v>
      </c>
      <c r="C2" s="122" t="s">
        <v>110</v>
      </c>
      <c r="D2" s="122"/>
      <c r="E2" s="122"/>
    </row>
    <row r="3" spans="1:5" s="88" customFormat="1" ht="30.75" customHeight="1">
      <c r="A3" s="89" t="s">
        <v>111</v>
      </c>
      <c r="B3" s="89">
        <v>2015</v>
      </c>
      <c r="C3" s="89">
        <v>2016</v>
      </c>
      <c r="D3" s="90" t="s">
        <v>112</v>
      </c>
      <c r="E3" s="90" t="s">
        <v>113</v>
      </c>
    </row>
    <row r="4" spans="1:5" s="88" customFormat="1" ht="30.75" customHeight="1">
      <c r="A4" s="91" t="s">
        <v>104</v>
      </c>
      <c r="B4" s="92">
        <f>B6+B9</f>
        <v>886.5999999999999</v>
      </c>
      <c r="C4" s="93">
        <f>C6+C7</f>
        <v>581.5</v>
      </c>
      <c r="D4" s="94">
        <f>C4-B4</f>
        <v>-305.0999999999999</v>
      </c>
      <c r="E4" s="96" t="s">
        <v>114</v>
      </c>
    </row>
    <row r="5" spans="1:5" s="88" customFormat="1" ht="30.75" customHeight="1">
      <c r="A5" s="91" t="s">
        <v>105</v>
      </c>
      <c r="B5" s="92"/>
      <c r="C5" s="93"/>
      <c r="D5" s="94"/>
      <c r="E5" s="97"/>
    </row>
    <row r="6" spans="1:5" s="88" customFormat="1" ht="30.75" customHeight="1">
      <c r="A6" s="91" t="s">
        <v>106</v>
      </c>
      <c r="B6" s="92">
        <v>30.8</v>
      </c>
      <c r="C6" s="93">
        <v>30.2</v>
      </c>
      <c r="D6" s="94">
        <f>C6-B6</f>
        <v>-0.6000000000000014</v>
      </c>
      <c r="E6" s="96" t="s">
        <v>114</v>
      </c>
    </row>
    <row r="7" spans="1:5" s="88" customFormat="1" ht="30.75" customHeight="1">
      <c r="A7" s="91" t="s">
        <v>107</v>
      </c>
      <c r="B7" s="92">
        <v>855.8</v>
      </c>
      <c r="C7" s="93">
        <v>551.3</v>
      </c>
      <c r="D7" s="94">
        <f>C7-B7</f>
        <v>-304.5</v>
      </c>
      <c r="E7" s="96" t="s">
        <v>114</v>
      </c>
    </row>
    <row r="8" spans="1:5" s="88" customFormat="1" ht="30.75" customHeight="1">
      <c r="A8" s="91" t="s">
        <v>115</v>
      </c>
      <c r="B8" s="92"/>
      <c r="C8" s="93"/>
      <c r="D8" s="94"/>
      <c r="E8" s="97"/>
    </row>
    <row r="9" spans="1:5" s="88" customFormat="1" ht="30.75" customHeight="1">
      <c r="A9" s="91" t="s">
        <v>116</v>
      </c>
      <c r="B9" s="92">
        <v>855.8</v>
      </c>
      <c r="C9" s="93">
        <v>551.3</v>
      </c>
      <c r="D9" s="94">
        <f>C9-B9</f>
        <v>-304.5</v>
      </c>
      <c r="E9" s="96" t="s">
        <v>114</v>
      </c>
    </row>
    <row r="10" spans="1:5" ht="11.25">
      <c r="A10" s="95"/>
      <c r="B10" s="95"/>
      <c r="C10" s="95"/>
      <c r="D10" s="95"/>
      <c r="E10" s="95"/>
    </row>
  </sheetData>
  <sheetProtection/>
  <mergeCells count="2">
    <mergeCell ref="A1:E1"/>
    <mergeCell ref="C2: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IS24"/>
  <sheetViews>
    <sheetView showGridLines="0" showZeros="0" zoomScalePageLayoutView="0" workbookViewId="0" topLeftCell="A1">
      <selection activeCell="W22" sqref="W22"/>
    </sheetView>
  </sheetViews>
  <sheetFormatPr defaultColWidth="6.83203125" defaultRowHeight="11.25"/>
  <cols>
    <col min="1" max="1" width="27.83203125" style="1" customWidth="1"/>
    <col min="2" max="13" width="10.83203125" style="1" customWidth="1"/>
    <col min="14" max="253" width="6.83203125" style="1" customWidth="1"/>
  </cols>
  <sheetData>
    <row r="1" spans="1:13" ht="28.5" customHeight="1">
      <c r="A1" s="63" t="s">
        <v>80</v>
      </c>
      <c r="B1" s="7"/>
      <c r="C1" s="7"/>
      <c r="D1" s="7"/>
      <c r="E1" s="7"/>
      <c r="F1" s="7"/>
      <c r="G1" s="7"/>
      <c r="H1" s="7"/>
      <c r="I1" s="7"/>
      <c r="J1" s="7"/>
      <c r="K1" s="7"/>
      <c r="L1" s="7"/>
      <c r="M1" s="7"/>
    </row>
    <row r="2" spans="1:13" ht="15.75" customHeight="1">
      <c r="A2" s="4"/>
      <c r="B2" s="4"/>
      <c r="C2" s="5"/>
      <c r="D2" s="4"/>
      <c r="E2" s="4"/>
      <c r="F2" s="4"/>
      <c r="G2" s="4"/>
      <c r="H2" s="18"/>
      <c r="I2" s="5"/>
      <c r="J2" s="5"/>
      <c r="K2" s="5"/>
      <c r="L2" s="4"/>
      <c r="M2" s="19" t="s">
        <v>4</v>
      </c>
    </row>
    <row r="3" spans="1:13" s="6" customFormat="1" ht="17.25" customHeight="1">
      <c r="A3" s="23"/>
      <c r="B3" s="4"/>
      <c r="C3" s="4"/>
      <c r="D3" s="4"/>
      <c r="E3" s="4"/>
      <c r="F3" s="4"/>
      <c r="G3" s="4"/>
      <c r="H3" s="4"/>
      <c r="I3" s="4"/>
      <c r="J3" s="4"/>
      <c r="K3" s="4"/>
      <c r="L3" s="4"/>
      <c r="M3" s="19" t="s">
        <v>9</v>
      </c>
    </row>
    <row r="4" spans="1:14" ht="21" customHeight="1">
      <c r="A4" s="101" t="s">
        <v>19</v>
      </c>
      <c r="B4" s="20" t="s">
        <v>24</v>
      </c>
      <c r="C4" s="20"/>
      <c r="D4" s="20"/>
      <c r="E4" s="20"/>
      <c r="F4" s="20"/>
      <c r="G4" s="20"/>
      <c r="H4" s="20"/>
      <c r="I4" s="20" t="s">
        <v>20</v>
      </c>
      <c r="J4" s="20"/>
      <c r="K4" s="20"/>
      <c r="L4" s="20"/>
      <c r="M4" s="20"/>
      <c r="N4" s="6"/>
    </row>
    <row r="5" spans="1:15" ht="72.75" customHeight="1">
      <c r="A5" s="102"/>
      <c r="B5" s="22" t="s">
        <v>3</v>
      </c>
      <c r="C5" s="22" t="s">
        <v>10</v>
      </c>
      <c r="D5" s="22" t="s">
        <v>26</v>
      </c>
      <c r="E5" s="22" t="s">
        <v>8</v>
      </c>
      <c r="F5" s="22" t="s">
        <v>1</v>
      </c>
      <c r="G5" s="22" t="s">
        <v>12</v>
      </c>
      <c r="H5" s="21" t="s">
        <v>22</v>
      </c>
      <c r="I5" s="21" t="s">
        <v>3</v>
      </c>
      <c r="J5" s="21" t="s">
        <v>11</v>
      </c>
      <c r="K5" s="45" t="s">
        <v>16</v>
      </c>
      <c r="L5" s="45" t="s">
        <v>2</v>
      </c>
      <c r="M5" s="21" t="s">
        <v>13</v>
      </c>
      <c r="N5" s="6"/>
      <c r="O5" s="6"/>
    </row>
    <row r="6" spans="1:253" s="16" customFormat="1" ht="19.5" customHeight="1">
      <c r="A6" s="50" t="s">
        <v>85</v>
      </c>
      <c r="B6" s="51">
        <v>18357.100000000002</v>
      </c>
      <c r="C6" s="51">
        <v>16787.100000000002</v>
      </c>
      <c r="D6" s="51">
        <v>0</v>
      </c>
      <c r="E6" s="51">
        <v>190</v>
      </c>
      <c r="F6" s="51">
        <v>0</v>
      </c>
      <c r="G6" s="51">
        <v>1380</v>
      </c>
      <c r="H6" s="52">
        <v>0</v>
      </c>
      <c r="I6" s="51">
        <v>18357.100000000002</v>
      </c>
      <c r="J6" s="51">
        <v>4239.7</v>
      </c>
      <c r="K6" s="51">
        <v>4094.2000000000007</v>
      </c>
      <c r="L6" s="51">
        <v>4860.2</v>
      </c>
      <c r="M6" s="51">
        <v>5163</v>
      </c>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row>
    <row r="7" spans="1:13" ht="11.25">
      <c r="A7"/>
      <c r="B7" s="16"/>
      <c r="C7"/>
      <c r="E7"/>
      <c r="F7"/>
      <c r="G7"/>
      <c r="H7"/>
      <c r="I7"/>
      <c r="J7"/>
      <c r="K7"/>
      <c r="L7"/>
      <c r="M7"/>
    </row>
    <row r="8" spans="1:13" ht="11.25">
      <c r="A8"/>
      <c r="B8"/>
      <c r="C8"/>
      <c r="E8"/>
      <c r="F8"/>
      <c r="G8"/>
      <c r="H8"/>
      <c r="I8"/>
      <c r="J8"/>
      <c r="K8"/>
      <c r="L8"/>
      <c r="M8"/>
    </row>
    <row r="9" spans="1:13" ht="11.25">
      <c r="A9"/>
      <c r="B9"/>
      <c r="C9"/>
      <c r="E9"/>
      <c r="F9"/>
      <c r="G9"/>
      <c r="H9"/>
      <c r="I9"/>
      <c r="J9"/>
      <c r="K9"/>
      <c r="L9"/>
      <c r="M9"/>
    </row>
    <row r="10" spans="1:13" ht="11.25">
      <c r="A10"/>
      <c r="B10"/>
      <c r="C10"/>
      <c r="E10"/>
      <c r="F10"/>
      <c r="G10"/>
      <c r="H10"/>
      <c r="I10"/>
      <c r="J10"/>
      <c r="K10"/>
      <c r="L10"/>
      <c r="M10"/>
    </row>
    <row r="11" spans="1:13" ht="11.25">
      <c r="A11"/>
      <c r="B11"/>
      <c r="C11"/>
      <c r="E11"/>
      <c r="F11"/>
      <c r="G11"/>
      <c r="H11"/>
      <c r="I11"/>
      <c r="J11"/>
      <c r="K11"/>
      <c r="L11"/>
      <c r="M11"/>
    </row>
    <row r="12" spans="1:13" ht="11.25">
      <c r="A12"/>
      <c r="B12"/>
      <c r="C12"/>
      <c r="E12"/>
      <c r="F12"/>
      <c r="G12"/>
      <c r="H12"/>
      <c r="I12"/>
      <c r="J12"/>
      <c r="K12"/>
      <c r="L12"/>
      <c r="M12"/>
    </row>
    <row r="13" spans="1:13" ht="11.25">
      <c r="A13"/>
      <c r="B13"/>
      <c r="C13"/>
      <c r="E13"/>
      <c r="F13"/>
      <c r="G13"/>
      <c r="H13"/>
      <c r="I13"/>
      <c r="J13"/>
      <c r="K13"/>
      <c r="L13"/>
      <c r="M13"/>
    </row>
    <row r="14" spans="1:13" ht="11.25">
      <c r="A14"/>
      <c r="B14"/>
      <c r="C14"/>
      <c r="E14"/>
      <c r="F14"/>
      <c r="G14"/>
      <c r="H14"/>
      <c r="I14"/>
      <c r="J14"/>
      <c r="K14"/>
      <c r="L14"/>
      <c r="M14"/>
    </row>
    <row r="15" spans="1:13" ht="11.25">
      <c r="A15"/>
      <c r="B15"/>
      <c r="C15"/>
      <c r="E15"/>
      <c r="F15"/>
      <c r="G15"/>
      <c r="H15"/>
      <c r="I15"/>
      <c r="J15"/>
      <c r="K15"/>
      <c r="L15"/>
      <c r="M15"/>
    </row>
    <row r="16" spans="1:13" ht="11.25">
      <c r="A16"/>
      <c r="B16"/>
      <c r="C16"/>
      <c r="E16"/>
      <c r="F16"/>
      <c r="G16"/>
      <c r="H16"/>
      <c r="I16"/>
      <c r="J16"/>
      <c r="K16"/>
      <c r="L16"/>
      <c r="M16"/>
    </row>
    <row r="17" spans="1:13" ht="11.25">
      <c r="A17"/>
      <c r="B17"/>
      <c r="C17"/>
      <c r="E17"/>
      <c r="F17"/>
      <c r="G17"/>
      <c r="H17"/>
      <c r="I17"/>
      <c r="J17"/>
      <c r="K17"/>
      <c r="L17"/>
      <c r="M17"/>
    </row>
    <row r="18" spans="1:13" ht="11.25">
      <c r="A18"/>
      <c r="B18"/>
      <c r="C18"/>
      <c r="E18"/>
      <c r="F18"/>
      <c r="G18"/>
      <c r="H18"/>
      <c r="I18"/>
      <c r="J18"/>
      <c r="K18"/>
      <c r="L18"/>
      <c r="M18"/>
    </row>
    <row r="19" spans="1:13" ht="11.25">
      <c r="A19"/>
      <c r="B19"/>
      <c r="C19"/>
      <c r="E19"/>
      <c r="F19"/>
      <c r="G19"/>
      <c r="H19"/>
      <c r="I19"/>
      <c r="J19"/>
      <c r="K19"/>
      <c r="L19"/>
      <c r="M19"/>
    </row>
    <row r="20" spans="1:13" ht="11.25">
      <c r="A20"/>
      <c r="B20"/>
      <c r="C20"/>
      <c r="E20"/>
      <c r="F20"/>
      <c r="G20"/>
      <c r="H20"/>
      <c r="I20"/>
      <c r="J20"/>
      <c r="K20"/>
      <c r="L20"/>
      <c r="M20"/>
    </row>
    <row r="21" spans="1:13" ht="11.25">
      <c r="A21"/>
      <c r="B21"/>
      <c r="C21"/>
      <c r="E21"/>
      <c r="F21"/>
      <c r="G21"/>
      <c r="H21"/>
      <c r="I21"/>
      <c r="J21"/>
      <c r="K21"/>
      <c r="L21"/>
      <c r="M21"/>
    </row>
    <row r="22" spans="1:13" ht="11.25">
      <c r="A22"/>
      <c r="B22"/>
      <c r="C22"/>
      <c r="E22"/>
      <c r="F22"/>
      <c r="G22"/>
      <c r="H22"/>
      <c r="I22"/>
      <c r="J22"/>
      <c r="K22"/>
      <c r="L22"/>
      <c r="M22"/>
    </row>
    <row r="23" spans="1:13" ht="11.25">
      <c r="A23"/>
      <c r="B23"/>
      <c r="C23"/>
      <c r="E23"/>
      <c r="F23"/>
      <c r="G23"/>
      <c r="H23"/>
      <c r="I23"/>
      <c r="J23"/>
      <c r="K23"/>
      <c r="L23"/>
      <c r="M23"/>
    </row>
    <row r="24" spans="1:13" ht="11.25">
      <c r="A24"/>
      <c r="B24"/>
      <c r="C24"/>
      <c r="E24"/>
      <c r="F24"/>
      <c r="G24"/>
      <c r="H24"/>
      <c r="I24"/>
      <c r="J24"/>
      <c r="K24"/>
      <c r="L24"/>
      <c r="M24"/>
    </row>
  </sheetData>
  <sheetProtection formatCells="0" formatColumns="0" formatRows="0"/>
  <mergeCells count="1">
    <mergeCell ref="A4:A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N40"/>
  <sheetViews>
    <sheetView showGridLines="0" showZeros="0" zoomScalePageLayoutView="0" workbookViewId="0" topLeftCell="A1">
      <selection activeCell="J12" sqref="J12"/>
    </sheetView>
  </sheetViews>
  <sheetFormatPr defaultColWidth="9.16015625" defaultRowHeight="12.75" customHeight="1"/>
  <cols>
    <col min="1" max="3" width="7.16015625" style="0" customWidth="1"/>
    <col min="4" max="4" width="30.83203125" style="0" customWidth="1"/>
    <col min="5" max="11" width="15.83203125" style="0" customWidth="1"/>
    <col min="12" max="13" width="6.83203125" style="0" customWidth="1"/>
    <col min="14" max="14" width="11.16015625" style="0" customWidth="1"/>
  </cols>
  <sheetData>
    <row r="1" spans="1:14" ht="27.75" customHeight="1">
      <c r="A1" s="64" t="s">
        <v>81</v>
      </c>
      <c r="B1" s="17"/>
      <c r="C1" s="17"/>
      <c r="D1" s="17"/>
      <c r="E1" s="17"/>
      <c r="F1" s="17"/>
      <c r="G1" s="17"/>
      <c r="H1" s="17"/>
      <c r="I1" s="17"/>
      <c r="J1" s="17"/>
      <c r="K1" s="17"/>
      <c r="L1" s="8"/>
      <c r="M1" s="8"/>
      <c r="N1" s="8"/>
    </row>
    <row r="2" spans="1:14" ht="16.5" customHeight="1">
      <c r="A2" s="24"/>
      <c r="B2" s="24"/>
      <c r="C2" s="10"/>
      <c r="D2" s="24"/>
      <c r="E2" s="25"/>
      <c r="F2" s="25"/>
      <c r="G2" s="25"/>
      <c r="H2" s="26"/>
      <c r="I2" s="26"/>
      <c r="J2" s="26"/>
      <c r="K2" s="27" t="s">
        <v>0</v>
      </c>
      <c r="L2" s="9"/>
      <c r="M2" s="9"/>
      <c r="N2" s="9"/>
    </row>
    <row r="3" spans="1:14" ht="16.5" customHeight="1">
      <c r="A3" s="10"/>
      <c r="B3" s="10"/>
      <c r="C3" s="10"/>
      <c r="D3" s="28"/>
      <c r="E3" s="10"/>
      <c r="F3" s="10"/>
      <c r="G3" s="10"/>
      <c r="H3" s="19"/>
      <c r="I3" s="29"/>
      <c r="J3" s="29"/>
      <c r="K3" s="30" t="s">
        <v>23</v>
      </c>
      <c r="L3" s="10"/>
      <c r="M3" s="10"/>
      <c r="N3" s="10"/>
    </row>
    <row r="4" spans="1:14" ht="28.5" customHeight="1">
      <c r="A4" s="20" t="s">
        <v>25</v>
      </c>
      <c r="B4" s="20"/>
      <c r="C4" s="31"/>
      <c r="D4" s="105" t="s">
        <v>14</v>
      </c>
      <c r="E4" s="103" t="s">
        <v>3</v>
      </c>
      <c r="F4" s="103" t="s">
        <v>10</v>
      </c>
      <c r="G4" s="103" t="s">
        <v>26</v>
      </c>
      <c r="H4" s="103" t="s">
        <v>8</v>
      </c>
      <c r="I4" s="103" t="s">
        <v>1</v>
      </c>
      <c r="J4" s="103" t="s">
        <v>12</v>
      </c>
      <c r="K4" s="103" t="s">
        <v>22</v>
      </c>
      <c r="L4" s="9"/>
      <c r="M4" s="9"/>
      <c r="N4" s="9"/>
    </row>
    <row r="5" spans="1:14" ht="28.5" customHeight="1">
      <c r="A5" s="32" t="s">
        <v>6</v>
      </c>
      <c r="B5" s="32" t="s">
        <v>18</v>
      </c>
      <c r="C5" s="32" t="s">
        <v>17</v>
      </c>
      <c r="D5" s="105"/>
      <c r="E5" s="104"/>
      <c r="F5" s="104"/>
      <c r="G5" s="104"/>
      <c r="H5" s="104"/>
      <c r="I5" s="104"/>
      <c r="J5" s="104"/>
      <c r="K5" s="103"/>
      <c r="L5" s="9"/>
      <c r="M5" s="9"/>
      <c r="N5" s="9"/>
    </row>
    <row r="6" spans="1:14" s="16" customFormat="1" ht="19.5" customHeight="1">
      <c r="A6" s="53"/>
      <c r="B6" s="50"/>
      <c r="C6" s="50"/>
      <c r="D6" s="53" t="s">
        <v>3</v>
      </c>
      <c r="E6" s="51">
        <f>F6+G6+H6+I6+J6+K6</f>
        <v>18357.100000000002</v>
      </c>
      <c r="F6" s="51">
        <f aca="true" t="shared" si="0" ref="F6:K6">F7+F14+F18+F22</f>
        <v>16787.100000000002</v>
      </c>
      <c r="G6" s="51">
        <f t="shared" si="0"/>
        <v>0</v>
      </c>
      <c r="H6" s="51">
        <f t="shared" si="0"/>
        <v>190</v>
      </c>
      <c r="I6" s="51">
        <f t="shared" si="0"/>
        <v>0</v>
      </c>
      <c r="J6" s="51">
        <f t="shared" si="0"/>
        <v>1380</v>
      </c>
      <c r="K6" s="51">
        <f t="shared" si="0"/>
        <v>0</v>
      </c>
      <c r="L6" s="4"/>
      <c r="M6" s="4"/>
      <c r="N6" s="4"/>
    </row>
    <row r="7" spans="1:14" ht="19.5" customHeight="1">
      <c r="A7" s="53">
        <v>201</v>
      </c>
      <c r="B7" s="50"/>
      <c r="C7" s="50"/>
      <c r="D7" s="53" t="s">
        <v>35</v>
      </c>
      <c r="E7" s="51">
        <f aca="true" t="shared" si="1" ref="E7:E24">F7+G7+H7+I7+J7+K7</f>
        <v>12941.7</v>
      </c>
      <c r="F7" s="51">
        <f>F8</f>
        <v>11432.400000000001</v>
      </c>
      <c r="G7" s="51">
        <f>G8</f>
        <v>0</v>
      </c>
      <c r="H7" s="51">
        <f>H8</f>
        <v>190</v>
      </c>
      <c r="I7" s="51">
        <f>I8</f>
        <v>0</v>
      </c>
      <c r="J7" s="51">
        <f>J8</f>
        <v>1319.3</v>
      </c>
      <c r="K7" s="52">
        <v>0</v>
      </c>
      <c r="L7" s="6"/>
      <c r="M7" s="8"/>
      <c r="N7" s="8"/>
    </row>
    <row r="8" spans="1:14" ht="33.75" customHeight="1">
      <c r="A8" s="53"/>
      <c r="B8" s="50" t="s">
        <v>36</v>
      </c>
      <c r="C8" s="50"/>
      <c r="D8" s="53" t="s">
        <v>37</v>
      </c>
      <c r="E8" s="51">
        <f t="shared" si="1"/>
        <v>12941.7</v>
      </c>
      <c r="F8" s="51">
        <f>F9+F10+F11+F12+F13</f>
        <v>11432.400000000001</v>
      </c>
      <c r="G8" s="51">
        <f>G9+G10+G11+G12+G13</f>
        <v>0</v>
      </c>
      <c r="H8" s="51">
        <f>H9+H10+H11+H12+H13</f>
        <v>190</v>
      </c>
      <c r="I8" s="51">
        <f>I9+I10+I11+I12+I13</f>
        <v>0</v>
      </c>
      <c r="J8" s="51">
        <f>J9+J10+J11+J12+J13</f>
        <v>1319.3</v>
      </c>
      <c r="K8" s="52">
        <v>0</v>
      </c>
      <c r="L8" s="8"/>
      <c r="M8" s="8"/>
      <c r="N8" s="8"/>
    </row>
    <row r="9" spans="1:14" ht="33.75" customHeight="1">
      <c r="A9" s="53">
        <v>201</v>
      </c>
      <c r="B9" s="50" t="s">
        <v>38</v>
      </c>
      <c r="C9" s="50" t="s">
        <v>39</v>
      </c>
      <c r="D9" s="53" t="s">
        <v>40</v>
      </c>
      <c r="E9" s="51">
        <f t="shared" si="1"/>
        <v>5799.3</v>
      </c>
      <c r="F9" s="51">
        <f>7207-528.1-455.6-204.7-167.9-51.4</f>
        <v>5799.3</v>
      </c>
      <c r="G9" s="51">
        <v>0</v>
      </c>
      <c r="H9" s="51">
        <v>0</v>
      </c>
      <c r="I9" s="51">
        <v>0</v>
      </c>
      <c r="J9" s="51">
        <v>0</v>
      </c>
      <c r="K9" s="52">
        <v>0</v>
      </c>
      <c r="L9" s="8"/>
      <c r="M9" s="8"/>
      <c r="N9" s="8"/>
    </row>
    <row r="10" spans="1:14" ht="39" customHeight="1">
      <c r="A10" s="53">
        <v>201</v>
      </c>
      <c r="B10" s="50" t="s">
        <v>38</v>
      </c>
      <c r="C10" s="50" t="s">
        <v>41</v>
      </c>
      <c r="D10" s="53" t="s">
        <v>42</v>
      </c>
      <c r="E10" s="51">
        <f t="shared" si="1"/>
        <v>3753.3999999999996</v>
      </c>
      <c r="F10" s="51">
        <f>4726.4-70-180-170-38-45-10-460</f>
        <v>3753.3999999999996</v>
      </c>
      <c r="G10" s="51">
        <v>0</v>
      </c>
      <c r="H10" s="51">
        <v>0</v>
      </c>
      <c r="I10" s="51">
        <v>0</v>
      </c>
      <c r="J10" s="51">
        <v>0</v>
      </c>
      <c r="K10" s="52">
        <v>0</v>
      </c>
      <c r="L10" s="8"/>
      <c r="M10" s="8"/>
      <c r="N10" s="8"/>
    </row>
    <row r="11" spans="1:14" ht="33.75" customHeight="1">
      <c r="A11" s="53">
        <v>201</v>
      </c>
      <c r="B11" s="50" t="s">
        <v>38</v>
      </c>
      <c r="C11" s="50" t="s">
        <v>36</v>
      </c>
      <c r="D11" s="53" t="s">
        <v>43</v>
      </c>
      <c r="E11" s="51">
        <f t="shared" si="1"/>
        <v>1233.6</v>
      </c>
      <c r="F11" s="51">
        <v>52</v>
      </c>
      <c r="G11" s="51">
        <v>0</v>
      </c>
      <c r="H11" s="51">
        <v>148</v>
      </c>
      <c r="I11" s="51">
        <v>0</v>
      </c>
      <c r="J11" s="51">
        <v>1033.6</v>
      </c>
      <c r="K11" s="52">
        <v>0</v>
      </c>
      <c r="L11" s="8"/>
      <c r="M11" s="8"/>
      <c r="N11" s="8"/>
    </row>
    <row r="12" spans="1:14" ht="33.75" customHeight="1">
      <c r="A12" s="53">
        <v>201</v>
      </c>
      <c r="B12" s="50" t="s">
        <v>38</v>
      </c>
      <c r="C12" s="50" t="s">
        <v>44</v>
      </c>
      <c r="D12" s="53" t="s">
        <v>45</v>
      </c>
      <c r="E12" s="51">
        <f t="shared" si="1"/>
        <v>1979.4</v>
      </c>
      <c r="F12" s="51">
        <f>1739.9-49-39.2</f>
        <v>1651.7</v>
      </c>
      <c r="G12" s="51">
        <v>0</v>
      </c>
      <c r="H12" s="51">
        <v>42</v>
      </c>
      <c r="I12" s="51">
        <v>0</v>
      </c>
      <c r="J12" s="51">
        <v>285.7</v>
      </c>
      <c r="K12" s="52">
        <v>0</v>
      </c>
      <c r="L12" s="8"/>
      <c r="M12" s="8"/>
      <c r="N12" s="8"/>
    </row>
    <row r="13" spans="1:14" ht="33.75" customHeight="1">
      <c r="A13" s="53">
        <v>201</v>
      </c>
      <c r="B13" s="50" t="s">
        <v>38</v>
      </c>
      <c r="C13" s="50" t="s">
        <v>46</v>
      </c>
      <c r="D13" s="53" t="s">
        <v>47</v>
      </c>
      <c r="E13" s="51">
        <f t="shared" si="1"/>
        <v>176</v>
      </c>
      <c r="F13" s="51">
        <v>176</v>
      </c>
      <c r="G13" s="51">
        <v>0</v>
      </c>
      <c r="H13" s="51">
        <v>0</v>
      </c>
      <c r="I13" s="51">
        <v>0</v>
      </c>
      <c r="J13" s="51">
        <v>0</v>
      </c>
      <c r="K13" s="52">
        <v>0</v>
      </c>
      <c r="L13" s="8"/>
      <c r="M13" s="8"/>
      <c r="N13" s="8"/>
    </row>
    <row r="14" spans="1:14" ht="19.5" customHeight="1">
      <c r="A14" s="53">
        <v>208</v>
      </c>
      <c r="B14" s="50"/>
      <c r="C14" s="50"/>
      <c r="D14" s="53" t="s">
        <v>48</v>
      </c>
      <c r="E14" s="51">
        <f t="shared" si="1"/>
        <v>4455.5</v>
      </c>
      <c r="F14" s="51">
        <f>F15</f>
        <v>4441.4</v>
      </c>
      <c r="G14" s="51">
        <f>G15</f>
        <v>0</v>
      </c>
      <c r="H14" s="51">
        <f>H15</f>
        <v>0</v>
      </c>
      <c r="I14" s="51">
        <f>I15</f>
        <v>0</v>
      </c>
      <c r="J14" s="51">
        <f>J15</f>
        <v>14.1</v>
      </c>
      <c r="K14" s="52">
        <v>0</v>
      </c>
      <c r="L14" s="8"/>
      <c r="M14" s="8"/>
      <c r="N14" s="8"/>
    </row>
    <row r="15" spans="1:14" ht="19.5" customHeight="1">
      <c r="A15" s="53"/>
      <c r="B15" s="50" t="s">
        <v>49</v>
      </c>
      <c r="C15" s="50"/>
      <c r="D15" s="53" t="s">
        <v>50</v>
      </c>
      <c r="E15" s="51">
        <f t="shared" si="1"/>
        <v>4455.5</v>
      </c>
      <c r="F15" s="51">
        <f>F16+F17</f>
        <v>4441.4</v>
      </c>
      <c r="G15" s="51">
        <f>G16+G17</f>
        <v>0</v>
      </c>
      <c r="H15" s="51">
        <f>H16+H17</f>
        <v>0</v>
      </c>
      <c r="I15" s="51">
        <f>I16+I17</f>
        <v>0</v>
      </c>
      <c r="J15" s="51">
        <f>J16+J17</f>
        <v>14.1</v>
      </c>
      <c r="K15" s="52">
        <v>0</v>
      </c>
      <c r="L15" s="8"/>
      <c r="M15" s="8"/>
      <c r="N15" s="8"/>
    </row>
    <row r="16" spans="1:14" ht="30.75" customHeight="1">
      <c r="A16" s="53">
        <v>208</v>
      </c>
      <c r="B16" s="50" t="s">
        <v>51</v>
      </c>
      <c r="C16" s="50" t="s">
        <v>39</v>
      </c>
      <c r="D16" s="53" t="s">
        <v>52</v>
      </c>
      <c r="E16" s="51">
        <f t="shared" si="1"/>
        <v>2691.6</v>
      </c>
      <c r="F16" s="51">
        <f>3359.9-81.5-181.6-265.9-139.3</f>
        <v>2691.6</v>
      </c>
      <c r="G16" s="51">
        <v>0</v>
      </c>
      <c r="H16" s="51">
        <v>0</v>
      </c>
      <c r="I16" s="51">
        <v>0</v>
      </c>
      <c r="J16" s="51">
        <v>0</v>
      </c>
      <c r="K16" s="52">
        <v>0</v>
      </c>
      <c r="L16" s="8"/>
      <c r="M16" s="8"/>
      <c r="N16" s="8"/>
    </row>
    <row r="17" spans="1:14" ht="19.5" customHeight="1">
      <c r="A17" s="53">
        <v>208</v>
      </c>
      <c r="B17" s="50" t="s">
        <v>51</v>
      </c>
      <c r="C17" s="50" t="s">
        <v>41</v>
      </c>
      <c r="D17" s="53" t="s">
        <v>53</v>
      </c>
      <c r="E17" s="51">
        <f t="shared" si="1"/>
        <v>1763.8999999999999</v>
      </c>
      <c r="F17" s="51">
        <v>1749.8</v>
      </c>
      <c r="G17" s="51">
        <v>0</v>
      </c>
      <c r="H17" s="51">
        <v>0</v>
      </c>
      <c r="I17" s="51">
        <v>0</v>
      </c>
      <c r="J17" s="51">
        <v>14.1</v>
      </c>
      <c r="K17" s="52">
        <v>0</v>
      </c>
      <c r="L17" s="8"/>
      <c r="M17" s="8"/>
      <c r="N17" s="8"/>
    </row>
    <row r="18" spans="1:14" ht="19.5" customHeight="1">
      <c r="A18" s="53">
        <v>210</v>
      </c>
      <c r="B18" s="50"/>
      <c r="C18" s="50"/>
      <c r="D18" s="53" t="s">
        <v>54</v>
      </c>
      <c r="E18" s="51">
        <f t="shared" si="1"/>
        <v>455.9999999999999</v>
      </c>
      <c r="F18" s="51">
        <f>F19</f>
        <v>432.5999999999999</v>
      </c>
      <c r="G18" s="51">
        <f>G19</f>
        <v>0</v>
      </c>
      <c r="H18" s="51">
        <f>H19</f>
        <v>0</v>
      </c>
      <c r="I18" s="51">
        <f>I19</f>
        <v>0</v>
      </c>
      <c r="J18" s="51">
        <f>J19</f>
        <v>23.4</v>
      </c>
      <c r="K18" s="52">
        <v>0</v>
      </c>
      <c r="L18" s="8"/>
      <c r="M18" s="8"/>
      <c r="N18" s="8"/>
    </row>
    <row r="19" spans="1:14" ht="19.5" customHeight="1">
      <c r="A19" s="53"/>
      <c r="B19" s="50" t="s">
        <v>49</v>
      </c>
      <c r="C19" s="50"/>
      <c r="D19" s="53" t="s">
        <v>55</v>
      </c>
      <c r="E19" s="51">
        <f t="shared" si="1"/>
        <v>455.9999999999999</v>
      </c>
      <c r="F19" s="51">
        <f>SUM(F20:F21)</f>
        <v>432.5999999999999</v>
      </c>
      <c r="G19" s="51">
        <f>SUM(G20:G21)</f>
        <v>0</v>
      </c>
      <c r="H19" s="51">
        <f>SUM(H20:H21)</f>
        <v>0</v>
      </c>
      <c r="I19" s="51">
        <f>SUM(I20:I21)</f>
        <v>0</v>
      </c>
      <c r="J19" s="51">
        <f>SUM(J20:J21)</f>
        <v>23.4</v>
      </c>
      <c r="K19" s="52">
        <v>0</v>
      </c>
      <c r="L19" s="8"/>
      <c r="M19" s="8"/>
      <c r="N19" s="8"/>
    </row>
    <row r="20" spans="1:14" ht="19.5" customHeight="1">
      <c r="A20" s="53">
        <v>210</v>
      </c>
      <c r="B20" s="50" t="s">
        <v>51</v>
      </c>
      <c r="C20" s="50" t="s">
        <v>39</v>
      </c>
      <c r="D20" s="53" t="s">
        <v>56</v>
      </c>
      <c r="E20" s="51">
        <f t="shared" si="1"/>
        <v>293.5999999999999</v>
      </c>
      <c r="F20" s="51">
        <f>386.9-36.3-28.6-13.6-11.8-3</f>
        <v>293.5999999999999</v>
      </c>
      <c r="G20" s="51">
        <v>0</v>
      </c>
      <c r="H20" s="51">
        <v>0</v>
      </c>
      <c r="I20" s="51">
        <v>0</v>
      </c>
      <c r="J20" s="51">
        <v>0</v>
      </c>
      <c r="K20" s="52">
        <v>0</v>
      </c>
      <c r="L20" s="8"/>
      <c r="M20" s="8"/>
      <c r="N20" s="8"/>
    </row>
    <row r="21" spans="1:14" ht="19.5" customHeight="1">
      <c r="A21" s="53">
        <v>210</v>
      </c>
      <c r="B21" s="50" t="s">
        <v>51</v>
      </c>
      <c r="C21" s="50" t="s">
        <v>41</v>
      </c>
      <c r="D21" s="53" t="s">
        <v>57</v>
      </c>
      <c r="E21" s="51">
        <f t="shared" si="1"/>
        <v>162.4</v>
      </c>
      <c r="F21" s="51">
        <f>146.9-4.5-3.4</f>
        <v>139</v>
      </c>
      <c r="G21" s="51">
        <v>0</v>
      </c>
      <c r="H21" s="51">
        <v>0</v>
      </c>
      <c r="I21" s="51">
        <v>0</v>
      </c>
      <c r="J21" s="51">
        <v>23.4</v>
      </c>
      <c r="K21" s="52">
        <v>0</v>
      </c>
      <c r="L21" s="8"/>
      <c r="M21" s="8"/>
      <c r="N21" s="8"/>
    </row>
    <row r="22" spans="1:14" ht="19.5" customHeight="1">
      <c r="A22" s="53">
        <v>221</v>
      </c>
      <c r="B22" s="50"/>
      <c r="C22" s="50"/>
      <c r="D22" s="53" t="s">
        <v>58</v>
      </c>
      <c r="E22" s="51">
        <f t="shared" si="1"/>
        <v>503.9000000000001</v>
      </c>
      <c r="F22" s="51">
        <f>F23</f>
        <v>480.7000000000001</v>
      </c>
      <c r="G22" s="51">
        <v>0</v>
      </c>
      <c r="H22" s="51">
        <v>0</v>
      </c>
      <c r="I22" s="51">
        <v>0</v>
      </c>
      <c r="J22" s="51">
        <v>23.2</v>
      </c>
      <c r="K22" s="52">
        <v>0</v>
      </c>
      <c r="L22" s="8"/>
      <c r="M22" s="8"/>
      <c r="N22" s="8"/>
    </row>
    <row r="23" spans="1:14" ht="19.5" customHeight="1">
      <c r="A23" s="53"/>
      <c r="B23" s="50" t="s">
        <v>41</v>
      </c>
      <c r="C23" s="50"/>
      <c r="D23" s="53" t="s">
        <v>59</v>
      </c>
      <c r="E23" s="51">
        <f t="shared" si="1"/>
        <v>503.9000000000001</v>
      </c>
      <c r="F23" s="51">
        <f>F24</f>
        <v>480.7000000000001</v>
      </c>
      <c r="G23" s="51">
        <v>0</v>
      </c>
      <c r="H23" s="51">
        <v>0</v>
      </c>
      <c r="I23" s="51">
        <v>0</v>
      </c>
      <c r="J23" s="51">
        <v>23.2</v>
      </c>
      <c r="K23" s="52">
        <v>0</v>
      </c>
      <c r="L23" s="8"/>
      <c r="M23" s="8"/>
      <c r="N23" s="8"/>
    </row>
    <row r="24" spans="1:14" ht="19.5" customHeight="1">
      <c r="A24" s="53">
        <v>221</v>
      </c>
      <c r="B24" s="50" t="s">
        <v>60</v>
      </c>
      <c r="C24" s="50" t="s">
        <v>39</v>
      </c>
      <c r="D24" s="53" t="s">
        <v>61</v>
      </c>
      <c r="E24" s="51">
        <f t="shared" si="1"/>
        <v>503.9000000000001</v>
      </c>
      <c r="F24" s="51">
        <f>595.1-41.4-32.3-19.6-14.7-3-3.4</f>
        <v>480.7000000000001</v>
      </c>
      <c r="G24" s="51">
        <v>0</v>
      </c>
      <c r="H24" s="51">
        <v>0</v>
      </c>
      <c r="I24" s="51">
        <v>0</v>
      </c>
      <c r="J24" s="51">
        <v>23.2</v>
      </c>
      <c r="K24" s="52">
        <v>0</v>
      </c>
      <c r="L24" s="8"/>
      <c r="M24" s="8"/>
      <c r="N24" s="8"/>
    </row>
    <row r="25" spans="1:14" ht="15.75" customHeight="1">
      <c r="A25" s="6"/>
      <c r="B25" s="6"/>
      <c r="C25" s="6"/>
      <c r="D25" s="6"/>
      <c r="E25" s="6"/>
      <c r="F25" s="16"/>
      <c r="G25" s="16"/>
      <c r="H25" s="16"/>
      <c r="I25" s="6"/>
      <c r="J25" s="6"/>
      <c r="K25" s="6"/>
      <c r="L25" s="6"/>
      <c r="M25" s="8"/>
      <c r="N25" s="8"/>
    </row>
    <row r="26" spans="1:14" ht="15.75" customHeight="1">
      <c r="A26" s="16"/>
      <c r="B26" s="16"/>
      <c r="C26" s="16"/>
      <c r="D26" s="16"/>
      <c r="E26" s="16"/>
      <c r="F26" s="16"/>
      <c r="G26" s="16"/>
      <c r="H26" s="16"/>
      <c r="I26" s="16"/>
      <c r="J26" s="16"/>
      <c r="K26" s="6"/>
      <c r="L26" s="8"/>
      <c r="M26" s="8"/>
      <c r="N26" s="8"/>
    </row>
    <row r="27" spans="1:14" ht="15.75" customHeight="1">
      <c r="A27" s="16"/>
      <c r="B27" s="16"/>
      <c r="C27" s="16"/>
      <c r="D27" s="16"/>
      <c r="E27" s="16"/>
      <c r="F27" s="16"/>
      <c r="G27" s="16"/>
      <c r="H27" s="16"/>
      <c r="I27" s="16"/>
      <c r="J27" s="16"/>
      <c r="K27" s="6"/>
      <c r="L27" s="8"/>
      <c r="M27" s="8"/>
      <c r="N27" s="8"/>
    </row>
    <row r="28" spans="11:14" ht="9.75" customHeight="1">
      <c r="K28" s="8"/>
      <c r="L28" s="8"/>
      <c r="M28" s="8"/>
      <c r="N28" s="8"/>
    </row>
    <row r="29" ht="9.75" customHeight="1"/>
    <row r="30" ht="9.75" customHeight="1"/>
    <row r="31" ht="9.75" customHeight="1"/>
    <row r="32" spans="11:14" ht="9.75" customHeight="1">
      <c r="K32" s="8"/>
      <c r="L32" s="8"/>
      <c r="M32" s="8"/>
      <c r="N32" s="8"/>
    </row>
    <row r="33" spans="11:14" ht="9.75" customHeight="1">
      <c r="K33" s="8"/>
      <c r="L33" s="8"/>
      <c r="M33" s="8"/>
      <c r="N33" s="8"/>
    </row>
    <row r="34" spans="11:14" ht="9.75" customHeight="1">
      <c r="K34" s="8"/>
      <c r="L34" s="8"/>
      <c r="M34" s="8"/>
      <c r="N34" s="8"/>
    </row>
    <row r="35" spans="11:14" ht="9.75" customHeight="1">
      <c r="K35" s="8"/>
      <c r="L35" s="8"/>
      <c r="M35" s="8"/>
      <c r="N35" s="8"/>
    </row>
    <row r="36" spans="11:14" ht="9.75" customHeight="1">
      <c r="K36" s="8"/>
      <c r="L36" s="8"/>
      <c r="M36" s="8"/>
      <c r="N36" s="8"/>
    </row>
    <row r="37" spans="11:14" ht="9.75" customHeight="1">
      <c r="K37" s="8"/>
      <c r="L37" s="8"/>
      <c r="M37" s="8"/>
      <c r="N37" s="8"/>
    </row>
    <row r="38" spans="11:14" ht="9.75" customHeight="1">
      <c r="K38" s="8"/>
      <c r="L38" s="8"/>
      <c r="M38" s="8"/>
      <c r="N38" s="8"/>
    </row>
    <row r="39" spans="11:14" ht="9.75" customHeight="1">
      <c r="K39" s="8"/>
      <c r="L39" s="8"/>
      <c r="M39" s="8"/>
      <c r="N39" s="8"/>
    </row>
    <row r="40" spans="11:14" ht="9.75" customHeight="1">
      <c r="K40" s="8"/>
      <c r="L40" s="8"/>
      <c r="M40" s="8"/>
      <c r="N40" s="8"/>
    </row>
  </sheetData>
  <sheetProtection formatCells="0" formatColumns="0" formatRows="0"/>
  <mergeCells count="8">
    <mergeCell ref="K4:K5"/>
    <mergeCell ref="G4:G5"/>
    <mergeCell ref="D4:D5"/>
    <mergeCell ref="E4:E5"/>
    <mergeCell ref="F4:F5"/>
    <mergeCell ref="J4:J5"/>
    <mergeCell ref="H4:H5"/>
    <mergeCell ref="I4:I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r:id="rId1"/>
  <ignoredErrors>
    <ignoredError sqref="G19:J19" formulaRange="1"/>
  </ignoredErrors>
</worksheet>
</file>

<file path=xl/worksheets/sheet4.xml><?xml version="1.0" encoding="utf-8"?>
<worksheet xmlns="http://schemas.openxmlformats.org/spreadsheetml/2006/main" xmlns:r="http://schemas.openxmlformats.org/officeDocument/2006/relationships">
  <sheetPr>
    <tabColor rgb="FF00B0F0"/>
  </sheetPr>
  <dimension ref="A1:K16"/>
  <sheetViews>
    <sheetView showGridLines="0" showZeros="0" zoomScalePageLayoutView="0" workbookViewId="0" topLeftCell="A1">
      <selection activeCell="H18" sqref="H18"/>
    </sheetView>
  </sheetViews>
  <sheetFormatPr defaultColWidth="6.83203125" defaultRowHeight="12.75" customHeight="1"/>
  <cols>
    <col min="1" max="1" width="28.33203125" style="1" customWidth="1"/>
    <col min="2" max="4" width="6.83203125" style="1" customWidth="1"/>
    <col min="5" max="5" width="55.83203125" style="1" customWidth="1"/>
    <col min="6" max="10" width="11.83203125" style="1" customWidth="1"/>
    <col min="11" max="16384" width="6.83203125" style="1" customWidth="1"/>
  </cols>
  <sheetData>
    <row r="1" spans="1:10" ht="27.75" customHeight="1">
      <c r="A1" s="65" t="s">
        <v>82</v>
      </c>
      <c r="B1" s="15"/>
      <c r="C1" s="15"/>
      <c r="D1" s="15"/>
      <c r="E1" s="15"/>
      <c r="F1" s="15"/>
      <c r="G1" s="15"/>
      <c r="H1" s="15"/>
      <c r="I1" s="15"/>
      <c r="J1" s="15"/>
    </row>
    <row r="2" spans="1:10" ht="14.25" customHeight="1">
      <c r="A2" s="24"/>
      <c r="B2" s="24"/>
      <c r="C2" s="25"/>
      <c r="D2" s="26"/>
      <c r="E2" s="25"/>
      <c r="F2" s="25"/>
      <c r="G2" s="25"/>
      <c r="H2" s="25"/>
      <c r="I2" s="26"/>
      <c r="J2" s="27" t="s">
        <v>21</v>
      </c>
    </row>
    <row r="3" spans="1:10" s="6" customFormat="1" ht="17.25" customHeight="1">
      <c r="A3" s="10"/>
      <c r="B3" s="10"/>
      <c r="C3" s="10"/>
      <c r="D3" s="10"/>
      <c r="E3" s="28"/>
      <c r="F3" s="10"/>
      <c r="G3" s="10"/>
      <c r="H3" s="10"/>
      <c r="I3" s="10"/>
      <c r="J3" s="30" t="s">
        <v>23</v>
      </c>
    </row>
    <row r="4" spans="1:10" ht="22.5" customHeight="1">
      <c r="A4" s="105" t="s">
        <v>19</v>
      </c>
      <c r="B4" s="20" t="s">
        <v>25</v>
      </c>
      <c r="C4" s="20"/>
      <c r="D4" s="31"/>
      <c r="E4" s="105" t="s">
        <v>5</v>
      </c>
      <c r="F4" s="106" t="s">
        <v>3</v>
      </c>
      <c r="G4" s="106" t="s">
        <v>11</v>
      </c>
      <c r="H4" s="106" t="s">
        <v>16</v>
      </c>
      <c r="I4" s="106" t="s">
        <v>2</v>
      </c>
      <c r="J4" s="107" t="s">
        <v>13</v>
      </c>
    </row>
    <row r="5" spans="1:10" ht="22.5" customHeight="1">
      <c r="A5" s="105"/>
      <c r="B5" s="32" t="s">
        <v>6</v>
      </c>
      <c r="C5" s="32" t="s">
        <v>18</v>
      </c>
      <c r="D5" s="32" t="s">
        <v>17</v>
      </c>
      <c r="E5" s="105"/>
      <c r="F5" s="106"/>
      <c r="G5" s="106"/>
      <c r="H5" s="106"/>
      <c r="I5" s="106"/>
      <c r="J5" s="107"/>
    </row>
    <row r="6" spans="1:11" ht="19.5" customHeight="1">
      <c r="A6" s="50" t="s">
        <v>85</v>
      </c>
      <c r="B6" s="50"/>
      <c r="C6" s="50"/>
      <c r="D6" s="50"/>
      <c r="E6" s="54"/>
      <c r="F6" s="51">
        <v>16787.100000000002</v>
      </c>
      <c r="G6" s="51">
        <v>4012.5999999999995</v>
      </c>
      <c r="H6" s="51">
        <v>3975.9000000000005</v>
      </c>
      <c r="I6" s="51">
        <v>4817.2</v>
      </c>
      <c r="J6" s="51">
        <v>3981.4</v>
      </c>
      <c r="K6" s="4"/>
    </row>
    <row r="7" spans="1:10" s="6" customFormat="1" ht="19.5" customHeight="1">
      <c r="A7" s="50"/>
      <c r="B7" s="50" t="s">
        <v>63</v>
      </c>
      <c r="C7" s="50" t="s">
        <v>36</v>
      </c>
      <c r="D7" s="50" t="s">
        <v>39</v>
      </c>
      <c r="E7" s="54" t="s">
        <v>64</v>
      </c>
      <c r="F7" s="51">
        <v>5799.3</v>
      </c>
      <c r="G7" s="51">
        <v>2530.2</v>
      </c>
      <c r="H7" s="51">
        <v>3180.1000000000004</v>
      </c>
      <c r="I7" s="51">
        <v>89</v>
      </c>
      <c r="J7" s="51">
        <v>0</v>
      </c>
    </row>
    <row r="8" spans="1:10" s="6" customFormat="1" ht="19.5" customHeight="1">
      <c r="A8" s="50"/>
      <c r="B8" s="50" t="s">
        <v>63</v>
      </c>
      <c r="C8" s="50" t="s">
        <v>36</v>
      </c>
      <c r="D8" s="50" t="s">
        <v>41</v>
      </c>
      <c r="E8" s="54" t="s">
        <v>69</v>
      </c>
      <c r="F8" s="51">
        <v>3753.4</v>
      </c>
      <c r="G8" s="51">
        <v>0</v>
      </c>
      <c r="H8" s="51">
        <v>0</v>
      </c>
      <c r="I8" s="51">
        <v>0</v>
      </c>
      <c r="J8" s="51">
        <v>3753.4</v>
      </c>
    </row>
    <row r="9" spans="1:10" s="6" customFormat="1" ht="30.75" customHeight="1">
      <c r="A9" s="50" t="s">
        <v>62</v>
      </c>
      <c r="B9" s="50" t="s">
        <v>63</v>
      </c>
      <c r="C9" s="50" t="s">
        <v>36</v>
      </c>
      <c r="D9" s="50" t="s">
        <v>36</v>
      </c>
      <c r="E9" s="54" t="s">
        <v>76</v>
      </c>
      <c r="F9" s="51">
        <v>52</v>
      </c>
      <c r="G9" s="51">
        <v>0</v>
      </c>
      <c r="H9" s="51">
        <v>0</v>
      </c>
      <c r="I9" s="51">
        <v>0</v>
      </c>
      <c r="J9" s="51">
        <v>52</v>
      </c>
    </row>
    <row r="10" spans="1:10" s="6" customFormat="1" ht="19.5" customHeight="1">
      <c r="A10" s="50"/>
      <c r="B10" s="50" t="s">
        <v>63</v>
      </c>
      <c r="C10" s="50" t="s">
        <v>36</v>
      </c>
      <c r="D10" s="50" t="s">
        <v>44</v>
      </c>
      <c r="E10" s="54" t="s">
        <v>73</v>
      </c>
      <c r="F10" s="51">
        <v>1651.7000000000003</v>
      </c>
      <c r="G10" s="51">
        <v>1049.8</v>
      </c>
      <c r="H10" s="51">
        <v>560.5</v>
      </c>
      <c r="I10" s="51">
        <v>41.400000000000006</v>
      </c>
      <c r="J10" s="51">
        <v>0</v>
      </c>
    </row>
    <row r="11" spans="1:10" s="6" customFormat="1" ht="19.5" customHeight="1">
      <c r="A11" s="50"/>
      <c r="B11" s="50" t="s">
        <v>63</v>
      </c>
      <c r="C11" s="50" t="s">
        <v>36</v>
      </c>
      <c r="D11" s="50" t="s">
        <v>46</v>
      </c>
      <c r="E11" s="54" t="s">
        <v>75</v>
      </c>
      <c r="F11" s="51">
        <v>176</v>
      </c>
      <c r="G11" s="51">
        <v>0</v>
      </c>
      <c r="H11" s="51">
        <v>0</v>
      </c>
      <c r="I11" s="51">
        <v>0</v>
      </c>
      <c r="J11" s="51">
        <v>176</v>
      </c>
    </row>
    <row r="12" spans="1:10" s="6" customFormat="1" ht="30.75" customHeight="1">
      <c r="A12" s="50"/>
      <c r="B12" s="50" t="s">
        <v>70</v>
      </c>
      <c r="C12" s="50" t="s">
        <v>49</v>
      </c>
      <c r="D12" s="50" t="s">
        <v>39</v>
      </c>
      <c r="E12" s="54" t="s">
        <v>71</v>
      </c>
      <c r="F12" s="51">
        <v>2691.6</v>
      </c>
      <c r="G12" s="51">
        <v>0</v>
      </c>
      <c r="H12" s="51">
        <v>187.30000000000004</v>
      </c>
      <c r="I12" s="51">
        <v>2504.2999999999997</v>
      </c>
      <c r="J12" s="51">
        <v>0</v>
      </c>
    </row>
    <row r="13" spans="1:10" s="6" customFormat="1" ht="19.5" customHeight="1">
      <c r="A13" s="50"/>
      <c r="B13" s="50" t="s">
        <v>70</v>
      </c>
      <c r="C13" s="50" t="s">
        <v>49</v>
      </c>
      <c r="D13" s="50" t="s">
        <v>41</v>
      </c>
      <c r="E13" s="54" t="s">
        <v>72</v>
      </c>
      <c r="F13" s="51">
        <v>1749.7999999999997</v>
      </c>
      <c r="G13" s="51">
        <v>0</v>
      </c>
      <c r="H13" s="51">
        <v>48</v>
      </c>
      <c r="I13" s="51">
        <v>1701.7999999999997</v>
      </c>
      <c r="J13" s="51">
        <v>0</v>
      </c>
    </row>
    <row r="14" spans="1:10" s="6" customFormat="1" ht="30.75" customHeight="1">
      <c r="A14" s="50"/>
      <c r="B14" s="50" t="s">
        <v>65</v>
      </c>
      <c r="C14" s="50" t="s">
        <v>49</v>
      </c>
      <c r="D14" s="50" t="s">
        <v>39</v>
      </c>
      <c r="E14" s="54" t="s">
        <v>66</v>
      </c>
      <c r="F14" s="51">
        <v>293.6</v>
      </c>
      <c r="G14" s="51">
        <v>293.6</v>
      </c>
      <c r="H14" s="51"/>
      <c r="I14" s="51"/>
      <c r="J14" s="51"/>
    </row>
    <row r="15" spans="1:10" s="6" customFormat="1" ht="19.5" customHeight="1">
      <c r="A15" s="50"/>
      <c r="B15" s="50" t="s">
        <v>65</v>
      </c>
      <c r="C15" s="50" t="s">
        <v>49</v>
      </c>
      <c r="D15" s="50" t="s">
        <v>41</v>
      </c>
      <c r="E15" s="54" t="s">
        <v>74</v>
      </c>
      <c r="F15" s="51">
        <v>139</v>
      </c>
      <c r="G15" s="51">
        <v>139</v>
      </c>
      <c r="H15" s="51">
        <v>0</v>
      </c>
      <c r="I15" s="51">
        <v>0</v>
      </c>
      <c r="J15" s="51"/>
    </row>
    <row r="16" spans="1:10" s="6" customFormat="1" ht="19.5" customHeight="1">
      <c r="A16" s="50"/>
      <c r="B16" s="50" t="s">
        <v>67</v>
      </c>
      <c r="C16" s="50" t="s">
        <v>41</v>
      </c>
      <c r="D16" s="50" t="s">
        <v>39</v>
      </c>
      <c r="E16" s="54" t="s">
        <v>68</v>
      </c>
      <c r="F16" s="51">
        <v>480.70000000000005</v>
      </c>
      <c r="G16" s="51">
        <v>0</v>
      </c>
      <c r="H16" s="51">
        <v>0</v>
      </c>
      <c r="I16" s="51">
        <v>480.70000000000005</v>
      </c>
      <c r="J16" s="51">
        <v>0</v>
      </c>
    </row>
  </sheetData>
  <sheetProtection formatCells="0" formatColumns="0" formatRows="0"/>
  <autoFilter ref="A5:K16">
    <sortState ref="A6:K16">
      <sortCondition sortBy="value" ref="D6:D16"/>
    </sortState>
  </autoFilter>
  <mergeCells count="7">
    <mergeCell ref="A4:A5"/>
    <mergeCell ref="E4:E5"/>
    <mergeCell ref="F4:F5"/>
    <mergeCell ref="J4:J5"/>
    <mergeCell ref="G4:G5"/>
    <mergeCell ref="H4:H5"/>
    <mergeCell ref="I4:I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sheetPr>
  <dimension ref="A1:N14"/>
  <sheetViews>
    <sheetView showGridLines="0" showZeros="0" zoomScalePageLayoutView="0" workbookViewId="0" topLeftCell="A1">
      <selection activeCell="A7" sqref="A7"/>
    </sheetView>
  </sheetViews>
  <sheetFormatPr defaultColWidth="6.83203125" defaultRowHeight="11.25"/>
  <cols>
    <col min="1" max="1" width="40.83203125" style="8" customWidth="1"/>
    <col min="2" max="3" width="6.83203125" style="8" customWidth="1"/>
    <col min="4" max="4" width="6.83203125" style="1" customWidth="1"/>
    <col min="5" max="5" width="40.83203125" style="8" customWidth="1"/>
    <col min="6" max="10" width="11.83203125" style="8" customWidth="1"/>
    <col min="11" max="13" width="6.83203125" style="8" customWidth="1"/>
    <col min="14" max="14" width="11.16015625" style="8" customWidth="1"/>
    <col min="15" max="255" width="6.66015625" style="8" customWidth="1"/>
  </cols>
  <sheetData>
    <row r="1" spans="1:10" ht="27.75" customHeight="1">
      <c r="A1" s="66" t="s">
        <v>83</v>
      </c>
      <c r="B1" s="15"/>
      <c r="C1" s="15"/>
      <c r="D1" s="15"/>
      <c r="E1" s="15"/>
      <c r="F1" s="15"/>
      <c r="G1" s="15"/>
      <c r="H1" s="15"/>
      <c r="I1" s="15"/>
      <c r="J1" s="15"/>
    </row>
    <row r="2" spans="1:14" ht="16.5" customHeight="1">
      <c r="A2" s="10"/>
      <c r="B2" s="25"/>
      <c r="C2" s="25"/>
      <c r="D2" s="26"/>
      <c r="E2" s="25"/>
      <c r="F2" s="25"/>
      <c r="G2" s="25"/>
      <c r="H2" s="26"/>
      <c r="I2" s="26"/>
      <c r="J2" s="27" t="s">
        <v>29</v>
      </c>
      <c r="K2" s="9"/>
      <c r="L2" s="9"/>
      <c r="M2" s="9"/>
      <c r="N2" s="9"/>
    </row>
    <row r="3" spans="1:14" s="6" customFormat="1" ht="16.5" customHeight="1">
      <c r="A3" s="10"/>
      <c r="B3" s="10"/>
      <c r="C3" s="10"/>
      <c r="D3" s="10"/>
      <c r="E3" s="28"/>
      <c r="F3" s="10"/>
      <c r="G3" s="10"/>
      <c r="H3" s="19"/>
      <c r="I3" s="29"/>
      <c r="J3" s="30" t="s">
        <v>23</v>
      </c>
      <c r="K3" s="10"/>
      <c r="L3" s="10"/>
      <c r="M3" s="10"/>
      <c r="N3" s="10"/>
    </row>
    <row r="4" spans="1:14" ht="22.5" customHeight="1">
      <c r="A4" s="105" t="s">
        <v>19</v>
      </c>
      <c r="B4" s="20" t="s">
        <v>25</v>
      </c>
      <c r="C4" s="20"/>
      <c r="D4" s="35"/>
      <c r="E4" s="108" t="s">
        <v>5</v>
      </c>
      <c r="F4" s="103" t="s">
        <v>3</v>
      </c>
      <c r="G4" s="103" t="s">
        <v>11</v>
      </c>
      <c r="H4" s="103" t="s">
        <v>16</v>
      </c>
      <c r="I4" s="106" t="s">
        <v>2</v>
      </c>
      <c r="J4" s="107" t="s">
        <v>13</v>
      </c>
      <c r="K4" s="9"/>
      <c r="L4" s="9"/>
      <c r="M4" s="9"/>
      <c r="N4" s="9"/>
    </row>
    <row r="5" spans="1:14" ht="22.5" customHeight="1">
      <c r="A5" s="105"/>
      <c r="B5" s="32" t="s">
        <v>6</v>
      </c>
      <c r="C5" s="32" t="s">
        <v>18</v>
      </c>
      <c r="D5" s="32" t="s">
        <v>17</v>
      </c>
      <c r="E5" s="108"/>
      <c r="F5" s="103"/>
      <c r="G5" s="103"/>
      <c r="H5" s="103"/>
      <c r="I5" s="106"/>
      <c r="J5" s="107"/>
      <c r="K5" s="9"/>
      <c r="L5" s="9"/>
      <c r="M5" s="9"/>
      <c r="N5" s="9"/>
    </row>
    <row r="6" spans="1:14" s="23" customFormat="1" ht="19.5" customHeight="1">
      <c r="A6" s="50" t="s">
        <v>3</v>
      </c>
      <c r="B6" s="50"/>
      <c r="C6" s="50"/>
      <c r="D6" s="50"/>
      <c r="E6" s="54"/>
      <c r="F6" s="51">
        <v>190</v>
      </c>
      <c r="G6" s="51">
        <v>0</v>
      </c>
      <c r="H6" s="51">
        <v>42</v>
      </c>
      <c r="I6" s="51">
        <v>0</v>
      </c>
      <c r="J6" s="51">
        <v>148</v>
      </c>
      <c r="K6" s="4"/>
      <c r="L6" s="4"/>
      <c r="M6" s="4"/>
      <c r="N6" s="4"/>
    </row>
    <row r="7" spans="1:10" ht="19.5" customHeight="1">
      <c r="A7" s="50" t="s">
        <v>85</v>
      </c>
      <c r="B7" s="50"/>
      <c r="C7" s="50"/>
      <c r="D7" s="50"/>
      <c r="E7" s="54"/>
      <c r="F7" s="51">
        <v>190</v>
      </c>
      <c r="G7" s="51">
        <v>0</v>
      </c>
      <c r="H7" s="51">
        <v>42</v>
      </c>
      <c r="I7" s="51">
        <v>0</v>
      </c>
      <c r="J7" s="51">
        <v>148</v>
      </c>
    </row>
    <row r="8" spans="1:10" ht="28.5" customHeight="1">
      <c r="A8" s="50" t="s">
        <v>62</v>
      </c>
      <c r="B8" s="50" t="s">
        <v>63</v>
      </c>
      <c r="C8" s="50" t="s">
        <v>36</v>
      </c>
      <c r="D8" s="50" t="s">
        <v>36</v>
      </c>
      <c r="E8" s="54" t="s">
        <v>76</v>
      </c>
      <c r="F8" s="51">
        <v>148</v>
      </c>
      <c r="G8" s="51">
        <v>0</v>
      </c>
      <c r="H8" s="51">
        <v>0</v>
      </c>
      <c r="I8" s="51">
        <v>0</v>
      </c>
      <c r="J8" s="51">
        <v>148</v>
      </c>
    </row>
    <row r="9" spans="1:10" ht="28.5" customHeight="1">
      <c r="A9" s="50" t="s">
        <v>62</v>
      </c>
      <c r="B9" s="50" t="s">
        <v>63</v>
      </c>
      <c r="C9" s="50" t="s">
        <v>36</v>
      </c>
      <c r="D9" s="50" t="s">
        <v>44</v>
      </c>
      <c r="E9" s="54" t="s">
        <v>73</v>
      </c>
      <c r="F9" s="51">
        <v>42</v>
      </c>
      <c r="G9" s="51">
        <v>0</v>
      </c>
      <c r="H9" s="51">
        <v>42</v>
      </c>
      <c r="I9" s="51">
        <v>0</v>
      </c>
      <c r="J9" s="51">
        <v>0</v>
      </c>
    </row>
    <row r="10" spans="1:10" ht="15.75" customHeight="1">
      <c r="A10" s="16"/>
      <c r="B10" s="16"/>
      <c r="C10" s="16"/>
      <c r="G10" s="6"/>
      <c r="H10" s="6"/>
      <c r="J10" s="6"/>
    </row>
    <row r="11" spans="1:10" ht="15.75" customHeight="1">
      <c r="A11" s="16"/>
      <c r="H11" s="6"/>
      <c r="J11" s="6"/>
    </row>
    <row r="12" spans="1:10" ht="15.75" customHeight="1">
      <c r="A12" s="16"/>
      <c r="J12" s="6"/>
    </row>
    <row r="13" spans="1:10" ht="15.75" customHeight="1">
      <c r="A13" s="16"/>
      <c r="I13" s="6"/>
      <c r="J13" s="6"/>
    </row>
    <row r="14" ht="15.75" customHeight="1">
      <c r="B14" s="16"/>
    </row>
    <row r="15" ht="15.75" customHeight="1"/>
    <row r="16" ht="15.75" customHeight="1"/>
    <row r="17" ht="15.75" customHeight="1"/>
    <row r="18" ht="15.75" customHeight="1"/>
    <row r="19" ht="15.75" customHeight="1"/>
    <row r="20" ht="15.75" customHeight="1"/>
    <row r="21" ht="15.75" customHeight="1"/>
    <row r="22" ht="15.75" customHeight="1"/>
    <row r="23" ht="15.75" customHeight="1"/>
    <row r="24" ht="27.75" customHeight="1"/>
  </sheetData>
  <sheetProtection formatCells="0" formatColumns="0" formatRows="0"/>
  <mergeCells count="7">
    <mergeCell ref="J4:J5"/>
    <mergeCell ref="H4:H5"/>
    <mergeCell ref="I4:I5"/>
    <mergeCell ref="A4:A5"/>
    <mergeCell ref="E4:E5"/>
    <mergeCell ref="F4:F5"/>
    <mergeCell ref="G4:G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F0"/>
  </sheetPr>
  <dimension ref="A1:IU49"/>
  <sheetViews>
    <sheetView showGridLines="0" showZeros="0" zoomScalePageLayoutView="0" workbookViewId="0" topLeftCell="A1">
      <selection activeCell="A7" sqref="A7"/>
    </sheetView>
  </sheetViews>
  <sheetFormatPr defaultColWidth="6.83203125" defaultRowHeight="11.25"/>
  <cols>
    <col min="1" max="1" width="40.83203125" style="8" customWidth="1"/>
    <col min="2" max="3" width="6.83203125" style="8" customWidth="1"/>
    <col min="4" max="4" width="6.83203125" style="1" customWidth="1"/>
    <col min="5" max="5" width="40.83203125" style="8" customWidth="1"/>
    <col min="6" max="10" width="11.83203125" style="8" customWidth="1"/>
    <col min="11" max="12" width="10.83203125" style="8" customWidth="1"/>
    <col min="13" max="13" width="6.83203125" style="8" customWidth="1"/>
    <col min="14" max="14" width="11.16015625" style="8" customWidth="1"/>
    <col min="15" max="255" width="6.66015625" style="8" customWidth="1"/>
  </cols>
  <sheetData>
    <row r="1" spans="1:255" ht="27.75" customHeight="1">
      <c r="A1" s="66" t="s">
        <v>84</v>
      </c>
      <c r="B1" s="15"/>
      <c r="C1" s="15"/>
      <c r="D1" s="15"/>
      <c r="E1" s="15"/>
      <c r="F1" s="15"/>
      <c r="G1" s="15"/>
      <c r="H1" s="15"/>
      <c r="I1" s="15"/>
      <c r="J1" s="15"/>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6.5" customHeight="1">
      <c r="A2" s="10"/>
      <c r="B2" s="25"/>
      <c r="C2" s="25"/>
      <c r="D2" s="26"/>
      <c r="E2" s="25"/>
      <c r="F2" s="25"/>
      <c r="G2" s="25"/>
      <c r="H2" s="26"/>
      <c r="I2" s="26"/>
      <c r="J2" s="27" t="s">
        <v>30</v>
      </c>
      <c r="K2" s="9"/>
      <c r="L2" s="9"/>
      <c r="M2" s="9"/>
      <c r="N2" s="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14" s="6" customFormat="1" ht="16.5" customHeight="1">
      <c r="A3" s="10"/>
      <c r="B3" s="10"/>
      <c r="C3" s="10"/>
      <c r="D3" s="10"/>
      <c r="E3" s="28"/>
      <c r="F3" s="10"/>
      <c r="G3" s="10"/>
      <c r="H3" s="19"/>
      <c r="I3" s="29"/>
      <c r="J3" s="30" t="s">
        <v>23</v>
      </c>
      <c r="K3" s="10"/>
      <c r="L3" s="10"/>
      <c r="M3" s="10"/>
      <c r="N3" s="10"/>
    </row>
    <row r="4" spans="1:255" ht="22.5" customHeight="1">
      <c r="A4" s="105" t="s">
        <v>19</v>
      </c>
      <c r="B4" s="20" t="s">
        <v>25</v>
      </c>
      <c r="C4" s="20"/>
      <c r="D4" s="35"/>
      <c r="E4" s="108" t="s">
        <v>5</v>
      </c>
      <c r="F4" s="103" t="s">
        <v>3</v>
      </c>
      <c r="G4" s="103" t="s">
        <v>11</v>
      </c>
      <c r="H4" s="103" t="s">
        <v>16</v>
      </c>
      <c r="I4" s="106" t="s">
        <v>2</v>
      </c>
      <c r="J4" s="107" t="s">
        <v>13</v>
      </c>
      <c r="K4" s="9"/>
      <c r="L4" s="9"/>
      <c r="M4" s="9"/>
      <c r="N4" s="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22.5" customHeight="1">
      <c r="A5" s="105"/>
      <c r="B5" s="32" t="s">
        <v>6</v>
      </c>
      <c r="C5" s="32" t="s">
        <v>18</v>
      </c>
      <c r="D5" s="32" t="s">
        <v>17</v>
      </c>
      <c r="E5" s="108"/>
      <c r="F5" s="103"/>
      <c r="G5" s="103"/>
      <c r="H5" s="103"/>
      <c r="I5" s="106"/>
      <c r="J5" s="107"/>
      <c r="K5" s="9"/>
      <c r="L5" s="9"/>
      <c r="M5" s="9"/>
      <c r="N5" s="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4" s="23" customFormat="1" ht="19.5" customHeight="1">
      <c r="A6" s="50" t="s">
        <v>3</v>
      </c>
      <c r="B6" s="49"/>
      <c r="C6" s="49"/>
      <c r="D6" s="49"/>
      <c r="E6" s="53"/>
      <c r="F6" s="51">
        <v>1380</v>
      </c>
      <c r="G6" s="51">
        <v>227.1</v>
      </c>
      <c r="H6" s="51">
        <v>76.3</v>
      </c>
      <c r="I6" s="51">
        <v>43</v>
      </c>
      <c r="J6" s="51">
        <v>1033.6</v>
      </c>
      <c r="K6" s="4"/>
      <c r="L6" s="4"/>
      <c r="M6" s="4"/>
      <c r="N6" s="4"/>
    </row>
    <row r="7" spans="1:255" ht="19.5" customHeight="1">
      <c r="A7" s="50" t="s">
        <v>85</v>
      </c>
      <c r="B7" s="49"/>
      <c r="C7" s="49"/>
      <c r="D7" s="49"/>
      <c r="E7" s="53"/>
      <c r="F7" s="51">
        <v>1380</v>
      </c>
      <c r="G7" s="51">
        <v>227.1</v>
      </c>
      <c r="H7" s="51">
        <v>76.3</v>
      </c>
      <c r="I7" s="51">
        <v>43</v>
      </c>
      <c r="J7" s="51">
        <v>1033.6</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30.75" customHeight="1">
      <c r="A8" s="50" t="s">
        <v>62</v>
      </c>
      <c r="B8" s="49" t="s">
        <v>63</v>
      </c>
      <c r="C8" s="49" t="s">
        <v>36</v>
      </c>
      <c r="D8" s="49" t="s">
        <v>36</v>
      </c>
      <c r="E8" s="53" t="s">
        <v>76</v>
      </c>
      <c r="F8" s="51">
        <v>1033.6</v>
      </c>
      <c r="G8" s="51">
        <v>0</v>
      </c>
      <c r="H8" s="51">
        <v>0</v>
      </c>
      <c r="I8" s="51">
        <v>0</v>
      </c>
      <c r="J8" s="51">
        <v>1033.6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30.75" customHeight="1">
      <c r="A9" s="50" t="s">
        <v>62</v>
      </c>
      <c r="B9" s="49" t="s">
        <v>63</v>
      </c>
      <c r="C9" s="49" t="s">
        <v>36</v>
      </c>
      <c r="D9" s="49" t="s">
        <v>44</v>
      </c>
      <c r="E9" s="53" t="s">
        <v>73</v>
      </c>
      <c r="F9" s="51">
        <v>285.7</v>
      </c>
      <c r="G9" s="51">
        <v>203.7</v>
      </c>
      <c r="H9" s="51">
        <v>75.9</v>
      </c>
      <c r="I9" s="51">
        <v>6.1</v>
      </c>
      <c r="J9" s="51">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9.5" customHeight="1">
      <c r="A10" s="50" t="s">
        <v>62</v>
      </c>
      <c r="B10" s="49" t="s">
        <v>70</v>
      </c>
      <c r="C10" s="49" t="s">
        <v>49</v>
      </c>
      <c r="D10" s="49" t="s">
        <v>41</v>
      </c>
      <c r="E10" s="53" t="s">
        <v>72</v>
      </c>
      <c r="F10" s="51">
        <v>14.1</v>
      </c>
      <c r="G10" s="51">
        <v>0</v>
      </c>
      <c r="H10" s="51">
        <v>0.4</v>
      </c>
      <c r="I10" s="51">
        <v>13.7</v>
      </c>
      <c r="J10" s="51">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9.5" customHeight="1">
      <c r="A11" s="50" t="s">
        <v>62</v>
      </c>
      <c r="B11" s="49" t="s">
        <v>65</v>
      </c>
      <c r="C11" s="49" t="s">
        <v>49</v>
      </c>
      <c r="D11" s="49" t="s">
        <v>41</v>
      </c>
      <c r="E11" s="53" t="s">
        <v>74</v>
      </c>
      <c r="F11" s="51">
        <v>23.4</v>
      </c>
      <c r="G11" s="51">
        <v>23.4</v>
      </c>
      <c r="H11" s="51">
        <v>0</v>
      </c>
      <c r="I11" s="51">
        <v>0</v>
      </c>
      <c r="J11" s="51">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9.5" customHeight="1">
      <c r="A12" s="50" t="s">
        <v>62</v>
      </c>
      <c r="B12" s="49" t="s">
        <v>67</v>
      </c>
      <c r="C12" s="49" t="s">
        <v>41</v>
      </c>
      <c r="D12" s="49" t="s">
        <v>39</v>
      </c>
      <c r="E12" s="53" t="s">
        <v>68</v>
      </c>
      <c r="F12" s="51">
        <v>23.2</v>
      </c>
      <c r="G12" s="51">
        <v>0</v>
      </c>
      <c r="H12" s="51">
        <v>0</v>
      </c>
      <c r="I12" s="51">
        <v>23.2</v>
      </c>
      <c r="J12" s="51">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16"/>
      <c r="B13"/>
      <c r="C13"/>
      <c r="D13"/>
      <c r="E13"/>
      <c r="F13"/>
      <c r="G13"/>
      <c r="H13"/>
      <c r="I13" s="16"/>
      <c r="J13" s="1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c r="B14" s="16"/>
      <c r="C14"/>
      <c r="D14"/>
      <c r="E14"/>
      <c r="F14"/>
      <c r="G14"/>
      <c r="H14" s="16"/>
      <c r="I14"/>
      <c r="J14" s="1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c r="B15"/>
      <c r="C15"/>
      <c r="D15"/>
      <c r="E15"/>
      <c r="F15"/>
      <c r="G15"/>
      <c r="H15"/>
      <c r="I15"/>
      <c r="J15" s="1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c r="B16"/>
      <c r="C16"/>
      <c r="D16"/>
      <c r="E16"/>
      <c r="F16"/>
      <c r="G16"/>
      <c r="H16"/>
      <c r="I16" s="16"/>
      <c r="J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7.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1.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1.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1.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1.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1.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1.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1.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1.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1.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1.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1.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1.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1.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1.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1.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1.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1.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1.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1.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1:255" ht="11.2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1:255" ht="11.2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255" ht="11.2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1:255" ht="11.2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1:255" ht="11.25">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1.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sheetData>
  <sheetProtection formatCells="0" formatColumns="0" formatRows="0"/>
  <mergeCells count="7">
    <mergeCell ref="A4:A5"/>
    <mergeCell ref="E4:E5"/>
    <mergeCell ref="F4:F5"/>
    <mergeCell ref="J4:J5"/>
    <mergeCell ref="G4:G5"/>
    <mergeCell ref="H4:H5"/>
    <mergeCell ref="I4:I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1:L9"/>
  <sheetViews>
    <sheetView showGridLines="0" showZeros="0" zoomScalePageLayoutView="0" workbookViewId="0" topLeftCell="A1">
      <selection activeCell="Q8" sqref="Q8"/>
    </sheetView>
  </sheetViews>
  <sheetFormatPr defaultColWidth="9.16015625" defaultRowHeight="12.75" customHeight="1"/>
  <cols>
    <col min="1" max="1" width="7" style="69" customWidth="1"/>
    <col min="2" max="4" width="5.83203125" style="0" customWidth="1"/>
    <col min="5" max="5" width="34.33203125" style="0" customWidth="1"/>
    <col min="6" max="12" width="11.83203125" style="0" customWidth="1"/>
  </cols>
  <sheetData>
    <row r="1" spans="1:12" ht="24.75" customHeight="1">
      <c r="A1" s="111" t="s">
        <v>89</v>
      </c>
      <c r="B1" s="112"/>
      <c r="C1" s="112"/>
      <c r="D1" s="112"/>
      <c r="E1" s="112"/>
      <c r="F1" s="112"/>
      <c r="G1" s="112"/>
      <c r="H1" s="112"/>
      <c r="I1" s="112"/>
      <c r="J1" s="112"/>
      <c r="K1" s="112"/>
      <c r="L1" s="112"/>
    </row>
    <row r="2" spans="1:12" ht="17.25" customHeight="1">
      <c r="A2" s="67"/>
      <c r="B2" s="37"/>
      <c r="C2" s="37"/>
      <c r="D2" s="37"/>
      <c r="E2" s="37"/>
      <c r="F2" s="37"/>
      <c r="G2" s="37"/>
      <c r="H2" s="37"/>
      <c r="I2" s="37"/>
      <c r="J2" s="37"/>
      <c r="K2" s="37"/>
      <c r="L2" s="38" t="s">
        <v>31</v>
      </c>
    </row>
    <row r="3" spans="1:12" ht="17.25" customHeight="1">
      <c r="A3" s="67"/>
      <c r="B3" s="37"/>
      <c r="C3" s="37"/>
      <c r="D3" s="37"/>
      <c r="E3" s="37"/>
      <c r="F3" s="37"/>
      <c r="G3" s="37"/>
      <c r="H3" s="37"/>
      <c r="I3" s="37"/>
      <c r="J3" s="37"/>
      <c r="K3" s="37"/>
      <c r="L3" s="38" t="s">
        <v>9</v>
      </c>
    </row>
    <row r="4" spans="1:12" ht="19.5" customHeight="1">
      <c r="A4" s="102" t="s">
        <v>86</v>
      </c>
      <c r="B4" s="36" t="s">
        <v>25</v>
      </c>
      <c r="C4" s="35"/>
      <c r="D4" s="39"/>
      <c r="E4" s="101" t="s">
        <v>5</v>
      </c>
      <c r="F4" s="101" t="s">
        <v>3</v>
      </c>
      <c r="G4" s="101" t="s">
        <v>10</v>
      </c>
      <c r="H4" s="101" t="s">
        <v>26</v>
      </c>
      <c r="I4" s="101" t="s">
        <v>8</v>
      </c>
      <c r="J4" s="102" t="s">
        <v>1</v>
      </c>
      <c r="K4" s="102" t="s">
        <v>12</v>
      </c>
      <c r="L4" s="102" t="s">
        <v>22</v>
      </c>
    </row>
    <row r="5" spans="1:12" ht="50.25" customHeight="1">
      <c r="A5" s="110"/>
      <c r="B5" s="40" t="s">
        <v>6</v>
      </c>
      <c r="C5" s="41" t="s">
        <v>18</v>
      </c>
      <c r="D5" s="42" t="s">
        <v>17</v>
      </c>
      <c r="E5" s="109"/>
      <c r="F5" s="109"/>
      <c r="G5" s="109"/>
      <c r="H5" s="109"/>
      <c r="I5" s="109"/>
      <c r="J5" s="110"/>
      <c r="K5" s="110"/>
      <c r="L5" s="102"/>
    </row>
    <row r="6" spans="1:12" s="16" customFormat="1" ht="19.5" customHeight="1">
      <c r="A6" s="68" t="s">
        <v>3</v>
      </c>
      <c r="B6" s="53"/>
      <c r="C6" s="50"/>
      <c r="D6" s="50"/>
      <c r="E6" s="53"/>
      <c r="F6" s="55">
        <f aca="true" t="shared" si="0" ref="F6:K6">SUM(F7:F9)</f>
        <v>5163</v>
      </c>
      <c r="G6" s="55">
        <f t="shared" si="0"/>
        <v>3981.4</v>
      </c>
      <c r="H6" s="55">
        <f t="shared" si="0"/>
        <v>0</v>
      </c>
      <c r="I6" s="55">
        <f t="shared" si="0"/>
        <v>148</v>
      </c>
      <c r="J6" s="55">
        <f t="shared" si="0"/>
        <v>0</v>
      </c>
      <c r="K6" s="55">
        <f t="shared" si="0"/>
        <v>1033.6</v>
      </c>
      <c r="L6" s="52">
        <v>0</v>
      </c>
    </row>
    <row r="7" spans="1:12" ht="33.75" customHeight="1">
      <c r="A7" s="68"/>
      <c r="B7" s="53">
        <v>201</v>
      </c>
      <c r="C7" s="50" t="s">
        <v>36</v>
      </c>
      <c r="D7" s="50" t="s">
        <v>41</v>
      </c>
      <c r="E7" s="53" t="s">
        <v>69</v>
      </c>
      <c r="F7" s="55">
        <v>3753.4</v>
      </c>
      <c r="G7" s="55">
        <v>3753.4</v>
      </c>
      <c r="H7" s="55">
        <v>0</v>
      </c>
      <c r="I7" s="55">
        <v>0</v>
      </c>
      <c r="J7" s="55">
        <v>0</v>
      </c>
      <c r="K7" s="55">
        <v>0</v>
      </c>
      <c r="L7" s="51">
        <v>0</v>
      </c>
    </row>
    <row r="8" spans="1:12" ht="24">
      <c r="A8" s="68"/>
      <c r="B8" s="53">
        <v>201</v>
      </c>
      <c r="C8" s="50" t="s">
        <v>36</v>
      </c>
      <c r="D8" s="50" t="s">
        <v>36</v>
      </c>
      <c r="E8" s="53" t="s">
        <v>76</v>
      </c>
      <c r="F8" s="55">
        <v>1233.6</v>
      </c>
      <c r="G8" s="51">
        <v>52</v>
      </c>
      <c r="H8" s="56">
        <v>0</v>
      </c>
      <c r="I8" s="51">
        <v>148</v>
      </c>
      <c r="J8" s="51">
        <v>0</v>
      </c>
      <c r="K8" s="51">
        <v>1033.6</v>
      </c>
      <c r="L8" s="52">
        <v>0</v>
      </c>
    </row>
    <row r="9" spans="1:12" ht="30" customHeight="1">
      <c r="A9" s="68"/>
      <c r="B9" s="53">
        <v>201</v>
      </c>
      <c r="C9" s="50" t="s">
        <v>36</v>
      </c>
      <c r="D9" s="50" t="s">
        <v>46</v>
      </c>
      <c r="E9" s="53" t="s">
        <v>75</v>
      </c>
      <c r="F9" s="55">
        <v>176</v>
      </c>
      <c r="G9" s="51">
        <v>176</v>
      </c>
      <c r="H9" s="56">
        <v>0</v>
      </c>
      <c r="I9" s="51">
        <v>0</v>
      </c>
      <c r="J9" s="51">
        <v>0</v>
      </c>
      <c r="K9" s="51">
        <v>0</v>
      </c>
      <c r="L9" s="52">
        <v>0</v>
      </c>
    </row>
  </sheetData>
  <sheetProtection formatCells="0" formatColumns="0" formatRows="0"/>
  <autoFilter ref="A5:L8"/>
  <mergeCells count="10">
    <mergeCell ref="G4:G5"/>
    <mergeCell ref="I4:I5"/>
    <mergeCell ref="J4:J5"/>
    <mergeCell ref="E4:E5"/>
    <mergeCell ref="A1:L1"/>
    <mergeCell ref="F4:F5"/>
    <mergeCell ref="K4:K5"/>
    <mergeCell ref="L4:L5"/>
    <mergeCell ref="H4:H5"/>
    <mergeCell ref="A4:A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rgb="FF00B0F0"/>
  </sheetPr>
  <dimension ref="A1:O31"/>
  <sheetViews>
    <sheetView showGridLines="0" showZeros="0" view="pageBreakPreview" zoomScaleSheetLayoutView="100" zoomScalePageLayoutView="0" workbookViewId="0" topLeftCell="A1">
      <selection activeCell="T21" sqref="T21"/>
    </sheetView>
  </sheetViews>
  <sheetFormatPr defaultColWidth="6.83203125" defaultRowHeight="11.25"/>
  <cols>
    <col min="1" max="1" width="21.16015625" style="1" customWidth="1"/>
    <col min="2" max="4" width="5.83203125" style="1" customWidth="1"/>
    <col min="5" max="5" width="17.5" style="1" customWidth="1"/>
    <col min="6" max="6" width="15.66015625" style="1" customWidth="1"/>
    <col min="7" max="8" width="11.83203125" style="1" customWidth="1"/>
    <col min="9" max="9" width="10.16015625" style="1" customWidth="1"/>
    <col min="10" max="10" width="11.83203125" style="1" customWidth="1"/>
    <col min="11" max="11" width="10.16015625" style="1" customWidth="1"/>
    <col min="12" max="12" width="11.83203125" style="1" customWidth="1"/>
    <col min="13" max="13" width="9.83203125" style="1" customWidth="1"/>
    <col min="14" max="253" width="6.83203125" style="1" customWidth="1"/>
  </cols>
  <sheetData>
    <row r="1" spans="1:13" ht="31.5" customHeight="1">
      <c r="A1" s="70" t="s">
        <v>87</v>
      </c>
      <c r="B1" s="7"/>
      <c r="C1" s="7"/>
      <c r="D1" s="7"/>
      <c r="E1" s="7"/>
      <c r="F1" s="7"/>
      <c r="G1" s="7"/>
      <c r="H1" s="7"/>
      <c r="I1" s="7"/>
      <c r="J1" s="7"/>
      <c r="K1" s="7"/>
      <c r="L1" s="7"/>
      <c r="M1" s="7"/>
    </row>
    <row r="2" spans="1:13" ht="16.5" customHeight="1">
      <c r="A2" s="10"/>
      <c r="B2" s="10"/>
      <c r="C2" s="26"/>
      <c r="D2" s="26"/>
      <c r="E2" s="26"/>
      <c r="F2" s="26"/>
      <c r="G2" s="26"/>
      <c r="H2" s="26"/>
      <c r="I2" s="26"/>
      <c r="J2" s="26"/>
      <c r="K2" s="26"/>
      <c r="L2" s="26"/>
      <c r="M2" s="38" t="s">
        <v>27</v>
      </c>
    </row>
    <row r="3" spans="1:13" s="6" customFormat="1" ht="15.75" customHeight="1">
      <c r="A3" s="10"/>
      <c r="B3" s="43"/>
      <c r="C3" s="10"/>
      <c r="D3" s="10"/>
      <c r="E3" s="10"/>
      <c r="F3" s="10"/>
      <c r="G3" s="10"/>
      <c r="H3" s="10"/>
      <c r="I3" s="10"/>
      <c r="J3" s="10"/>
      <c r="K3" s="10"/>
      <c r="L3" s="10"/>
      <c r="M3" s="30" t="s">
        <v>7</v>
      </c>
    </row>
    <row r="4" spans="1:13" ht="19.5" customHeight="1">
      <c r="A4" s="107" t="s">
        <v>19</v>
      </c>
      <c r="B4" s="20" t="s">
        <v>25</v>
      </c>
      <c r="C4" s="20"/>
      <c r="D4" s="20"/>
      <c r="E4" s="103" t="s">
        <v>5</v>
      </c>
      <c r="F4" s="103" t="s">
        <v>15</v>
      </c>
      <c r="G4" s="103" t="s">
        <v>3</v>
      </c>
      <c r="H4" s="103" t="s">
        <v>10</v>
      </c>
      <c r="I4" s="103" t="s">
        <v>26</v>
      </c>
      <c r="J4" s="103" t="s">
        <v>8</v>
      </c>
      <c r="K4" s="107" t="s">
        <v>1</v>
      </c>
      <c r="L4" s="107" t="s">
        <v>12</v>
      </c>
      <c r="M4" s="103" t="s">
        <v>22</v>
      </c>
    </row>
    <row r="5" spans="1:13" ht="50.25" customHeight="1">
      <c r="A5" s="107"/>
      <c r="B5" s="33" t="s">
        <v>6</v>
      </c>
      <c r="C5" s="34" t="s">
        <v>18</v>
      </c>
      <c r="D5" s="32" t="s">
        <v>17</v>
      </c>
      <c r="E5" s="103"/>
      <c r="F5" s="103"/>
      <c r="G5" s="104"/>
      <c r="H5" s="104"/>
      <c r="I5" s="104"/>
      <c r="J5" s="104"/>
      <c r="K5" s="113"/>
      <c r="L5" s="113"/>
      <c r="M5" s="103"/>
    </row>
    <row r="6" spans="1:14" s="23" customFormat="1" ht="19.5" customHeight="1">
      <c r="A6" s="50" t="s">
        <v>3</v>
      </c>
      <c r="B6" s="50"/>
      <c r="C6" s="50"/>
      <c r="D6" s="50"/>
      <c r="E6" s="53"/>
      <c r="F6" s="50"/>
      <c r="G6" s="57">
        <v>791.9</v>
      </c>
      <c r="H6" s="57">
        <v>743</v>
      </c>
      <c r="I6" s="57">
        <v>0</v>
      </c>
      <c r="J6" s="57">
        <v>0</v>
      </c>
      <c r="K6" s="57">
        <v>0</v>
      </c>
      <c r="L6" s="57">
        <v>48.9</v>
      </c>
      <c r="M6" s="52">
        <v>0</v>
      </c>
      <c r="N6" s="4"/>
    </row>
    <row r="7" spans="1:14" ht="19.5" customHeight="1">
      <c r="A7" s="50" t="s">
        <v>77</v>
      </c>
      <c r="B7" s="50"/>
      <c r="C7" s="50"/>
      <c r="D7" s="50"/>
      <c r="E7" s="53"/>
      <c r="F7" s="50"/>
      <c r="G7" s="57">
        <v>90</v>
      </c>
      <c r="H7" s="57">
        <v>90</v>
      </c>
      <c r="I7" s="57">
        <v>0</v>
      </c>
      <c r="J7" s="57">
        <v>0</v>
      </c>
      <c r="K7" s="57">
        <v>0</v>
      </c>
      <c r="L7" s="57">
        <v>0</v>
      </c>
      <c r="M7" s="52">
        <v>0</v>
      </c>
      <c r="N7" s="6"/>
    </row>
    <row r="8" spans="1:13" ht="19.5" customHeight="1">
      <c r="A8" s="50" t="s">
        <v>78</v>
      </c>
      <c r="B8" s="50"/>
      <c r="C8" s="50"/>
      <c r="D8" s="50"/>
      <c r="E8" s="53"/>
      <c r="F8" s="50"/>
      <c r="G8" s="57">
        <v>701.9</v>
      </c>
      <c r="H8" s="57">
        <v>653</v>
      </c>
      <c r="I8" s="57">
        <v>0</v>
      </c>
      <c r="J8" s="57">
        <v>0</v>
      </c>
      <c r="K8" s="57">
        <v>0</v>
      </c>
      <c r="L8" s="57">
        <v>48.9</v>
      </c>
      <c r="M8" s="52">
        <v>0</v>
      </c>
    </row>
    <row r="9" spans="1:13" ht="11.25">
      <c r="A9"/>
      <c r="B9"/>
      <c r="C9"/>
      <c r="D9"/>
      <c r="E9"/>
      <c r="F9"/>
      <c r="G9"/>
      <c r="H9"/>
      <c r="J9"/>
      <c r="K9"/>
      <c r="L9"/>
      <c r="M9"/>
    </row>
    <row r="10" spans="1:13" ht="11.25">
      <c r="A10"/>
      <c r="B10"/>
      <c r="C10"/>
      <c r="D10"/>
      <c r="E10"/>
      <c r="F10"/>
      <c r="G10"/>
      <c r="H10"/>
      <c r="J10"/>
      <c r="K10"/>
      <c r="L10"/>
      <c r="M10"/>
    </row>
    <row r="11" spans="1:13" ht="11.25">
      <c r="A11"/>
      <c r="B11"/>
      <c r="C11"/>
      <c r="D11"/>
      <c r="E11"/>
      <c r="F11"/>
      <c r="G11"/>
      <c r="H11"/>
      <c r="J11"/>
      <c r="K11"/>
      <c r="L11"/>
      <c r="M11"/>
    </row>
    <row r="12" spans="1:13" ht="11.25">
      <c r="A12"/>
      <c r="B12"/>
      <c r="C12"/>
      <c r="D12"/>
      <c r="E12"/>
      <c r="F12"/>
      <c r="G12"/>
      <c r="H12"/>
      <c r="J12"/>
      <c r="K12"/>
      <c r="L12"/>
      <c r="M12"/>
    </row>
    <row r="13" spans="1:13" ht="11.25">
      <c r="A13"/>
      <c r="B13"/>
      <c r="C13"/>
      <c r="D13"/>
      <c r="E13"/>
      <c r="F13"/>
      <c r="G13"/>
      <c r="H13"/>
      <c r="J13"/>
      <c r="K13"/>
      <c r="L13"/>
      <c r="M13"/>
    </row>
    <row r="14" spans="1:13" ht="11.25">
      <c r="A14"/>
      <c r="B14"/>
      <c r="C14"/>
      <c r="D14"/>
      <c r="E14"/>
      <c r="F14"/>
      <c r="G14"/>
      <c r="H14"/>
      <c r="J14"/>
      <c r="K14"/>
      <c r="L14"/>
      <c r="M14"/>
    </row>
    <row r="15" spans="1:13" ht="11.25">
      <c r="A15"/>
      <c r="B15"/>
      <c r="C15"/>
      <c r="D15"/>
      <c r="E15"/>
      <c r="F15"/>
      <c r="G15"/>
      <c r="H15"/>
      <c r="J15"/>
      <c r="K15"/>
      <c r="L15"/>
      <c r="M15"/>
    </row>
    <row r="16" spans="1:13" ht="11.25">
      <c r="A16"/>
      <c r="B16"/>
      <c r="C16"/>
      <c r="D16"/>
      <c r="E16"/>
      <c r="F16"/>
      <c r="G16"/>
      <c r="H16"/>
      <c r="J16"/>
      <c r="K16"/>
      <c r="L16"/>
      <c r="M16"/>
    </row>
    <row r="17" spans="1:13" ht="11.25">
      <c r="A17"/>
      <c r="B17"/>
      <c r="C17"/>
      <c r="D17"/>
      <c r="E17"/>
      <c r="F17"/>
      <c r="G17"/>
      <c r="H17"/>
      <c r="J17"/>
      <c r="K17"/>
      <c r="L17"/>
      <c r="M17"/>
    </row>
    <row r="18" spans="1:13" ht="11.25">
      <c r="A18"/>
      <c r="B18"/>
      <c r="C18"/>
      <c r="D18"/>
      <c r="E18"/>
      <c r="F18"/>
      <c r="G18"/>
      <c r="H18"/>
      <c r="J18"/>
      <c r="K18"/>
      <c r="L18"/>
      <c r="M18"/>
    </row>
    <row r="19" ht="11.25">
      <c r="A19"/>
    </row>
    <row r="20" ht="11.25">
      <c r="A20"/>
    </row>
    <row r="21" ht="11.25">
      <c r="A21"/>
    </row>
    <row r="22" spans="1:15" ht="11.25">
      <c r="A22"/>
      <c r="O22" s="6"/>
    </row>
    <row r="23" ht="11.25">
      <c r="A23"/>
    </row>
    <row r="24" ht="11.25">
      <c r="A24"/>
    </row>
    <row r="25" ht="11.25">
      <c r="A25"/>
    </row>
    <row r="26" ht="11.25">
      <c r="A26"/>
    </row>
    <row r="27" ht="11.25">
      <c r="A27"/>
    </row>
    <row r="28" ht="11.25">
      <c r="A28"/>
    </row>
    <row r="29" ht="11.25">
      <c r="A29"/>
    </row>
    <row r="30" ht="11.25">
      <c r="A30"/>
    </row>
    <row r="31" ht="11.25">
      <c r="A31"/>
    </row>
  </sheetData>
  <sheetProtection formatCells="0" formatColumns="0" formatRows="0"/>
  <mergeCells count="10">
    <mergeCell ref="I4:I5"/>
    <mergeCell ref="M4:M5"/>
    <mergeCell ref="J4:J5"/>
    <mergeCell ref="K4:K5"/>
    <mergeCell ref="L4:L5"/>
    <mergeCell ref="A4:A5"/>
    <mergeCell ref="E4:E5"/>
    <mergeCell ref="G4:G5"/>
    <mergeCell ref="H4:H5"/>
    <mergeCell ref="F4:F5"/>
  </mergeCells>
  <printOptions horizontalCentered="1"/>
  <pageMargins left="0.6299212598425197" right="0.6299212598425197" top="0.7874015748031497" bottom="0.7874015748031497" header="0.3937007874015748" footer="0.3937007874015748"/>
  <pageSetup fitToHeight="100"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tabColor rgb="FF00B0F0"/>
  </sheetPr>
  <dimension ref="A1:L27"/>
  <sheetViews>
    <sheetView showGridLines="0" showZeros="0" view="pageBreakPreview" zoomScaleSheetLayoutView="100" zoomScalePageLayoutView="0" workbookViewId="0" topLeftCell="A1">
      <selection activeCell="L21" sqref="L21"/>
    </sheetView>
  </sheetViews>
  <sheetFormatPr defaultColWidth="6.83203125" defaultRowHeight="11.25"/>
  <cols>
    <col min="1" max="1" width="26.83203125" style="1" customWidth="1"/>
    <col min="2" max="2" width="30.83203125" style="1" customWidth="1"/>
    <col min="3" max="3" width="45.83203125" style="1" customWidth="1"/>
    <col min="4" max="10" width="11.83203125" style="1" customWidth="1"/>
    <col min="11" max="250" width="6.83203125" style="1" customWidth="1"/>
  </cols>
  <sheetData>
    <row r="1" spans="1:10" ht="31.5" customHeight="1">
      <c r="A1" s="70" t="s">
        <v>88</v>
      </c>
      <c r="B1" s="7"/>
      <c r="C1" s="7"/>
      <c r="D1" s="7"/>
      <c r="E1" s="7"/>
      <c r="F1" s="7"/>
      <c r="G1" s="7"/>
      <c r="H1" s="7"/>
      <c r="I1" s="7"/>
      <c r="J1" s="7"/>
    </row>
    <row r="2" spans="1:10" ht="16.5" customHeight="1">
      <c r="A2" s="10"/>
      <c r="B2" s="26"/>
      <c r="C2" s="10"/>
      <c r="D2" s="26"/>
      <c r="E2" s="26"/>
      <c r="F2" s="26"/>
      <c r="G2" s="26"/>
      <c r="H2" s="26"/>
      <c r="I2" s="26"/>
      <c r="J2" s="38" t="s">
        <v>32</v>
      </c>
    </row>
    <row r="3" spans="1:10" s="6" customFormat="1" ht="15.75" customHeight="1">
      <c r="A3" s="10"/>
      <c r="B3" s="10"/>
      <c r="C3" s="10"/>
      <c r="D3" s="10"/>
      <c r="E3" s="10"/>
      <c r="F3" s="10"/>
      <c r="G3" s="10"/>
      <c r="H3" s="10"/>
      <c r="I3" s="10"/>
      <c r="J3" s="30" t="s">
        <v>7</v>
      </c>
    </row>
    <row r="4" spans="1:10" ht="19.5" customHeight="1">
      <c r="A4" s="107" t="s">
        <v>19</v>
      </c>
      <c r="B4" s="103" t="s">
        <v>33</v>
      </c>
      <c r="C4" s="103" t="s">
        <v>34</v>
      </c>
      <c r="D4" s="103" t="s">
        <v>3</v>
      </c>
      <c r="E4" s="103" t="s">
        <v>10</v>
      </c>
      <c r="F4" s="103" t="s">
        <v>26</v>
      </c>
      <c r="G4" s="103" t="s">
        <v>8</v>
      </c>
      <c r="H4" s="107" t="s">
        <v>1</v>
      </c>
      <c r="I4" s="107" t="s">
        <v>12</v>
      </c>
      <c r="J4" s="103" t="s">
        <v>22</v>
      </c>
    </row>
    <row r="5" spans="1:10" ht="50.25" customHeight="1">
      <c r="A5" s="107"/>
      <c r="B5" s="103"/>
      <c r="C5" s="103"/>
      <c r="D5" s="104"/>
      <c r="E5" s="104"/>
      <c r="F5" s="104"/>
      <c r="G5" s="104"/>
      <c r="H5" s="113"/>
      <c r="I5" s="113"/>
      <c r="J5" s="103"/>
    </row>
    <row r="6" spans="1:11" s="23" customFormat="1" ht="19.5" customHeight="1">
      <c r="A6" s="50" t="s">
        <v>3</v>
      </c>
      <c r="B6" s="50"/>
      <c r="C6" s="58"/>
      <c r="D6" s="55">
        <v>1411.6</v>
      </c>
      <c r="E6" s="55">
        <v>1411.6</v>
      </c>
      <c r="F6" s="56">
        <v>0</v>
      </c>
      <c r="G6" s="51">
        <v>0</v>
      </c>
      <c r="H6" s="51">
        <v>0</v>
      </c>
      <c r="I6" s="51">
        <v>0</v>
      </c>
      <c r="J6" s="52">
        <v>0</v>
      </c>
      <c r="K6" s="4"/>
    </row>
    <row r="7" spans="1:10" ht="19.5" customHeight="1">
      <c r="A7" s="50" t="s">
        <v>77</v>
      </c>
      <c r="B7" s="50"/>
      <c r="C7" s="58"/>
      <c r="D7" s="55">
        <v>64.6</v>
      </c>
      <c r="E7" s="55">
        <v>64.6</v>
      </c>
      <c r="F7" s="56">
        <v>0</v>
      </c>
      <c r="G7" s="51">
        <v>0</v>
      </c>
      <c r="H7" s="51">
        <v>0</v>
      </c>
      <c r="I7" s="51">
        <v>0</v>
      </c>
      <c r="J7" s="52">
        <v>0</v>
      </c>
    </row>
    <row r="8" spans="1:10" ht="19.5" customHeight="1">
      <c r="A8" s="50" t="s">
        <v>78</v>
      </c>
      <c r="B8" s="50"/>
      <c r="C8" s="58"/>
      <c r="D8" s="55">
        <v>1347</v>
      </c>
      <c r="E8" s="55">
        <v>1347</v>
      </c>
      <c r="F8" s="56">
        <v>0</v>
      </c>
      <c r="G8" s="51">
        <v>0</v>
      </c>
      <c r="H8" s="51">
        <v>0</v>
      </c>
      <c r="I8" s="51">
        <v>0</v>
      </c>
      <c r="J8" s="52">
        <v>0</v>
      </c>
    </row>
    <row r="9" spans="1:10" ht="11.25">
      <c r="A9"/>
      <c r="B9"/>
      <c r="C9"/>
      <c r="D9"/>
      <c r="E9"/>
      <c r="G9"/>
      <c r="H9"/>
      <c r="I9"/>
      <c r="J9"/>
    </row>
    <row r="10" spans="1:10" ht="11.25">
      <c r="A10"/>
      <c r="B10"/>
      <c r="C10"/>
      <c r="D10"/>
      <c r="E10"/>
      <c r="G10"/>
      <c r="H10"/>
      <c r="I10"/>
      <c r="J10"/>
    </row>
    <row r="11" spans="1:10" ht="11.25">
      <c r="A11"/>
      <c r="B11"/>
      <c r="C11"/>
      <c r="D11"/>
      <c r="E11"/>
      <c r="G11"/>
      <c r="H11"/>
      <c r="I11"/>
      <c r="J11"/>
    </row>
    <row r="12" spans="1:10" ht="11.25">
      <c r="A12"/>
      <c r="B12"/>
      <c r="C12"/>
      <c r="D12"/>
      <c r="E12"/>
      <c r="G12"/>
      <c r="H12"/>
      <c r="I12"/>
      <c r="J12"/>
    </row>
    <row r="13" spans="1:10" ht="11.25">
      <c r="A13"/>
      <c r="B13"/>
      <c r="C13" s="16"/>
      <c r="D13"/>
      <c r="E13"/>
      <c r="G13"/>
      <c r="H13"/>
      <c r="I13"/>
      <c r="J13"/>
    </row>
    <row r="14" spans="1:10" ht="11.25">
      <c r="A14"/>
      <c r="B14"/>
      <c r="C14"/>
      <c r="D14"/>
      <c r="E14"/>
      <c r="G14"/>
      <c r="H14"/>
      <c r="I14"/>
      <c r="J14"/>
    </row>
    <row r="15" ht="11.25">
      <c r="A15"/>
    </row>
    <row r="16" ht="11.25">
      <c r="A16"/>
    </row>
    <row r="17" ht="11.25">
      <c r="A17"/>
    </row>
    <row r="18" spans="1:12" ht="11.25">
      <c r="A18"/>
      <c r="L18" s="6"/>
    </row>
    <row r="19" ht="11.25">
      <c r="A19"/>
    </row>
    <row r="20" ht="11.25">
      <c r="A20"/>
    </row>
    <row r="21" ht="11.25">
      <c r="A21"/>
    </row>
    <row r="22" ht="11.25">
      <c r="A22"/>
    </row>
    <row r="23" ht="11.25">
      <c r="A23"/>
    </row>
    <row r="24" ht="11.25">
      <c r="A24"/>
    </row>
    <row r="25" ht="11.25">
      <c r="A25"/>
    </row>
    <row r="26" ht="11.25">
      <c r="A26"/>
    </row>
    <row r="27" ht="11.25">
      <c r="A27"/>
    </row>
  </sheetData>
  <sheetProtection formatCells="0" formatColumns="0" formatRows="0"/>
  <mergeCells count="10">
    <mergeCell ref="J4:J5"/>
    <mergeCell ref="G4:G5"/>
    <mergeCell ref="H4:H5"/>
    <mergeCell ref="I4:I5"/>
    <mergeCell ref="A4:A5"/>
    <mergeCell ref="D4:D5"/>
    <mergeCell ref="E4:E5"/>
    <mergeCell ref="B4:B5"/>
    <mergeCell ref="C4:C5"/>
    <mergeCell ref="F4:F5"/>
  </mergeCells>
  <printOptions horizontalCentered="1"/>
  <pageMargins left="0.6299212598425197" right="0.6299212598425197" top="0.73" bottom="0.73" header="0.3937007874015748" footer="0.3937007874015748"/>
  <pageSetup fitToHeight="100" horizontalDpi="600" verticalDpi="600" orientation="landscape" paperSize="9" scale="85" r:id="rId1"/>
  <colBreaks count="1" manualBreakCount="1">
    <brk id="10" max="3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dxt</dc:creator>
  <cp:keywords/>
  <dc:description/>
  <cp:lastModifiedBy>user</cp:lastModifiedBy>
  <cp:lastPrinted>2016-03-03T05:50:46Z</cp:lastPrinted>
  <dcterms:created xsi:type="dcterms:W3CDTF">2014-05-29T03:28:28Z</dcterms:created>
  <dcterms:modified xsi:type="dcterms:W3CDTF">2016-03-04T08:13:44Z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6883446</vt:i4>
  </property>
</Properties>
</file>